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66" i="1" l="1"/>
  <c r="B63" i="1"/>
  <c r="B60" i="1"/>
  <c r="B52" i="1"/>
  <c r="C45" i="1" l="1"/>
  <c r="D45" i="1"/>
  <c r="E45" i="1"/>
  <c r="F45" i="1"/>
  <c r="G45" i="1"/>
  <c r="E61" i="1" l="1"/>
  <c r="F61" i="1"/>
  <c r="G61" i="1"/>
  <c r="G40" i="1"/>
  <c r="F40" i="1"/>
  <c r="F38" i="1" s="1"/>
  <c r="E40" i="1"/>
  <c r="E28" i="1"/>
  <c r="C61" i="1"/>
  <c r="B28" i="1"/>
  <c r="B16" i="1" s="1"/>
  <c r="B12" i="1" s="1"/>
  <c r="B61" i="1"/>
  <c r="C40" i="1"/>
  <c r="D40" i="1"/>
  <c r="B40" i="1"/>
  <c r="E38" i="1" l="1"/>
  <c r="G38" i="1"/>
  <c r="C38" i="1"/>
  <c r="C28" i="1" s="1"/>
  <c r="G28" i="1"/>
  <c r="B45" i="1"/>
  <c r="B38" i="1" s="1"/>
  <c r="D61" i="1"/>
  <c r="D38" i="1" s="1"/>
  <c r="F28" i="1"/>
  <c r="D28" i="1" l="1"/>
</calcChain>
</file>

<file path=xl/sharedStrings.xml><?xml version="1.0" encoding="utf-8"?>
<sst xmlns="http://schemas.openxmlformats.org/spreadsheetml/2006/main" count="93" uniqueCount="78">
  <si>
    <t>Наименование показателя</t>
  </si>
  <si>
    <t>Всего</t>
  </si>
  <si>
    <t>В том числе</t>
  </si>
  <si>
    <t>операции по лицевым счетам, открытым в казначействе Красноярского края</t>
  </si>
  <si>
    <t xml:space="preserve">очередной финансовый год </t>
  </si>
  <si>
    <t>первый год планового периода</t>
  </si>
  <si>
    <t>второй год планового периода</t>
  </si>
  <si>
    <t>очередной финансовый год</t>
  </si>
  <si>
    <t>очеред-ной финан-совый год</t>
  </si>
  <si>
    <t>второй год плано-вого периода</t>
  </si>
  <si>
    <t>Планируемый остаток средств на начало планируемого года</t>
  </si>
  <si>
    <t>Поступления, всего</t>
  </si>
  <si>
    <t>в том числе:</t>
  </si>
  <si>
    <t>Субсидии на выполнении муниципального задания</t>
  </si>
  <si>
    <t>Целевые субсидии</t>
  </si>
  <si>
    <t>Бюджетные инвестиции</t>
  </si>
  <si>
    <t>Поступления от оказания учреждением  (подразделением) услуг (выполнения работ), предоставление которых для физических и юридических лиц осуществляется на платной основе, всего</t>
  </si>
  <si>
    <t>Поступления от иной приносящей доход деятельности, всего</t>
  </si>
  <si>
    <t>Поступления от реализации ценных бумаг</t>
  </si>
  <si>
    <t>Планируемый остаток средств на конец планируемого года</t>
  </si>
  <si>
    <t>Выплаты, всего</t>
  </si>
  <si>
    <t>Оплата труда и начисления на выплаты по оплате труда, всего</t>
  </si>
  <si>
    <t>из них:</t>
  </si>
  <si>
    <t>Заработная плата</t>
  </si>
  <si>
    <t>Прочие выплаты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</si>
  <si>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</si>
  <si>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</si>
  <si>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</si>
  <si>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</si>
  <si>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</si>
  <si>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</si>
  <si>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</si>
  <si>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</si>
  <si>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Безвозмездные перечисления организациям, всего</t>
  </si>
  <si>
    <t>Безвозмездные перечисления государственным и муниципальным организациям</t>
  </si>
  <si>
    <t>Социальное обеспечение, всего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</si>
  <si>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</si>
  <si>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</si>
  <si>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 xml:space="preserve">Поступление нефинансовых активов, всего </t>
  </si>
  <si>
    <t>Увеличение стоимости основных средств</t>
  </si>
  <si>
    <t>Увеличение стоимости нематериальных активов</t>
  </si>
  <si>
    <t>Увеличение стоимости непроизводственных активов</t>
  </si>
  <si>
    <t>Увеличение стоимости материальных запасов</t>
  </si>
  <si>
    <t>Поступление финансовых активов, всего</t>
  </si>
  <si>
    <t>Увеличение стоимости ценных бумаг, кроме акций и иных форм участия в капитале</t>
  </si>
  <si>
    <t>Увеличение стоимости акций и иных форм участия в капитале</t>
  </si>
  <si>
    <t>Справочно:</t>
  </si>
  <si>
    <t>Объем публичных обязательств, всего</t>
  </si>
  <si>
    <t xml:space="preserve">операции по счетам, открытым в кредитных организациях </t>
  </si>
  <si>
    <t>Прочие расходы</t>
  </si>
  <si>
    <t xml:space="preserve">     </t>
  </si>
  <si>
    <t>Главный бухгалтер</t>
  </si>
  <si>
    <t xml:space="preserve">  </t>
  </si>
  <si>
    <t>Телефон 8(39134) 71-3-29, 71-3-07</t>
  </si>
  <si>
    <t xml:space="preserve">                                                                                           (подпись)        (расшифровка подписи)                     </t>
  </si>
  <si>
    <t xml:space="preserve">                                                                                            (подпись)       (расшифровка подписи)                     </t>
  </si>
  <si>
    <t xml:space="preserve">                                                                                           (подпись)            (расшифровка подписи)                     </t>
  </si>
  <si>
    <t>III. Плановые показатели по поступлениям и выплатам учреждения (подразделения)</t>
  </si>
  <si>
    <t xml:space="preserve">Нефинансовые активы, всего         </t>
  </si>
  <si>
    <t xml:space="preserve">недвижимое имущество, всего        </t>
  </si>
  <si>
    <t>Особо ценное движимое имущество, всего</t>
  </si>
  <si>
    <t xml:space="preserve">в том числе: остаточная стоимость   </t>
  </si>
  <si>
    <t>остаточная стоимость</t>
  </si>
  <si>
    <t xml:space="preserve">Финансовые активы, всего </t>
  </si>
  <si>
    <t>дебиторская задолженность по доходам</t>
  </si>
  <si>
    <t xml:space="preserve">дебиторская задолженность по расходам   </t>
  </si>
  <si>
    <t xml:space="preserve">Обязательства, всего               </t>
  </si>
  <si>
    <t xml:space="preserve">просроченная кредиторская задолженность   </t>
  </si>
  <si>
    <t>Сумма, руб.</t>
  </si>
  <si>
    <t>II. Показатели финансового состояния учреждения(подразделения)</t>
  </si>
  <si>
    <t>Специалист</t>
  </si>
  <si>
    <r>
      <t>Администрации Лебяженского сельсовета                   _____________    __</t>
    </r>
    <r>
      <rPr>
        <u/>
        <sz val="11"/>
        <color theme="1"/>
        <rFont val="Times New Roman"/>
        <family val="1"/>
        <charset val="204"/>
      </rPr>
      <t>Гусенкова В.А.</t>
    </r>
    <r>
      <rPr>
        <sz val="11"/>
        <color theme="1"/>
        <rFont val="Times New Roman"/>
        <family val="1"/>
        <charset val="204"/>
      </rPr>
      <t>______</t>
    </r>
  </si>
  <si>
    <r>
      <t>Администрации Лебяженского сельсовета                   ____________    __</t>
    </r>
    <r>
      <rPr>
        <u/>
        <sz val="11"/>
        <color theme="1"/>
        <rFont val="Times New Roman"/>
        <family val="1"/>
        <charset val="204"/>
      </rPr>
      <t>Вшивков П.П.</t>
    </r>
    <r>
      <rPr>
        <sz val="11"/>
        <color theme="1"/>
        <rFont val="Times New Roman"/>
        <family val="1"/>
        <charset val="204"/>
      </rPr>
      <t>________</t>
    </r>
  </si>
  <si>
    <t xml:space="preserve">Директор МБУК "Лебяженский </t>
  </si>
  <si>
    <r>
      <t>сельский Дом культуры"                                               _____________    __</t>
    </r>
    <r>
      <rPr>
        <u/>
        <sz val="11"/>
        <color theme="1"/>
        <rFont val="Times New Roman"/>
        <family val="1"/>
        <charset val="204"/>
      </rPr>
      <t xml:space="preserve">Боярова Е.З. </t>
    </r>
    <r>
      <rPr>
        <sz val="11"/>
        <color theme="1"/>
        <rFont val="Times New Roman"/>
        <family val="1"/>
        <charset val="204"/>
      </rPr>
      <t>________</t>
    </r>
  </si>
  <si>
    <t>2016г.</t>
  </si>
  <si>
    <t>2017г.</t>
  </si>
  <si>
    <t xml:space="preserve">  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</si>
</sst>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9"/>
  <sheetViews>
    <sheetView tabSelected="1" view="pageBreakPreview" zoomScaleNormal="100" zoomScaleSheetLayoutView="100" workbookViewId="0">
      <selection activeCell="B38" sqref="B38"/>
    </sheetView>
  </sheetViews>
  <sheetFormatPr defaultRowHeight="15" x14ac:dyDescent="0.25"/>
  <cols>
    <col min="1" max="1" width="39.140625" customWidth="1"/>
    <col min="2" max="2" width="15.42578125" customWidth="1"/>
    <col min="3" max="3" width="13.140625" customWidth="1"/>
    <col min="4" max="4" width="14.5703125" customWidth="1"/>
    <col min="5" max="5" width="14.7109375" customWidth="1"/>
    <col min="6" max="6" width="13.140625" customWidth="1"/>
    <col min="7" max="7" width="13.28515625" customWidth="1"/>
    <col min="8" max="8" width="14.85546875" customWidth="1"/>
    <col min="9" max="10" width="13.28515625" customWidth="1"/>
  </cols>
  <sheetData>
    <row r="2" spans="1:10" ht="15.75" x14ac:dyDescent="0.25">
      <c r="A2" s="15" t="s">
        <v>69</v>
      </c>
      <c r="B2" s="15"/>
      <c r="C2" s="15"/>
      <c r="D2" s="15"/>
      <c r="E2" s="15"/>
      <c r="F2" s="15"/>
      <c r="G2" s="15"/>
      <c r="H2" s="15"/>
      <c r="I2" s="15"/>
      <c r="J2" s="15"/>
    </row>
    <row r="4" spans="1:10" ht="18.75" x14ac:dyDescent="0.3">
      <c r="A4" s="12" t="s">
        <v>0</v>
      </c>
      <c r="B4" s="16" t="s">
        <v>68</v>
      </c>
      <c r="C4" s="16"/>
      <c r="D4" s="16"/>
    </row>
    <row r="5" spans="1:10" x14ac:dyDescent="0.25">
      <c r="A5" s="13" t="s">
        <v>58</v>
      </c>
      <c r="B5" s="22">
        <v>3530330.99</v>
      </c>
      <c r="C5" s="22"/>
      <c r="D5" s="22"/>
    </row>
    <row r="6" spans="1:10" x14ac:dyDescent="0.25">
      <c r="A6" s="13" t="s">
        <v>22</v>
      </c>
      <c r="B6" s="22"/>
      <c r="C6" s="22"/>
      <c r="D6" s="22"/>
    </row>
    <row r="7" spans="1:10" x14ac:dyDescent="0.25">
      <c r="A7" s="13" t="s">
        <v>59</v>
      </c>
      <c r="B7" s="22">
        <v>2814307.32</v>
      </c>
      <c r="C7" s="22"/>
      <c r="D7" s="22"/>
    </row>
    <row r="8" spans="1:10" x14ac:dyDescent="0.25">
      <c r="A8" s="13" t="s">
        <v>61</v>
      </c>
      <c r="B8" s="22">
        <v>816935.63</v>
      </c>
      <c r="C8" s="22"/>
      <c r="D8" s="22"/>
    </row>
    <row r="9" spans="1:10" ht="17.25" customHeight="1" x14ac:dyDescent="0.25">
      <c r="A9" s="13" t="s">
        <v>60</v>
      </c>
      <c r="B9" s="22">
        <v>716023.67</v>
      </c>
      <c r="C9" s="22"/>
      <c r="D9" s="22"/>
    </row>
    <row r="10" spans="1:10" x14ac:dyDescent="0.25">
      <c r="A10" s="13" t="s">
        <v>12</v>
      </c>
      <c r="B10" s="22"/>
      <c r="C10" s="22"/>
      <c r="D10" s="22"/>
    </row>
    <row r="11" spans="1:10" x14ac:dyDescent="0.25">
      <c r="A11" s="13" t="s">
        <v>62</v>
      </c>
      <c r="B11" s="22">
        <v>156053.85</v>
      </c>
      <c r="C11" s="22"/>
      <c r="D11" s="22"/>
    </row>
    <row r="12" spans="1:10" x14ac:dyDescent="0.25">
      <c r="A12" s="11" t="s">
        <v>63</v>
      </c>
      <c r="B12" s="16">
        <f>B16</f>
        <v>3834453.01</v>
      </c>
      <c r="C12" s="16"/>
      <c r="D12" s="16"/>
    </row>
    <row r="13" spans="1:10" x14ac:dyDescent="0.25">
      <c r="A13" s="11" t="s">
        <v>22</v>
      </c>
      <c r="B13" s="16"/>
      <c r="C13" s="16"/>
      <c r="D13" s="16"/>
    </row>
    <row r="14" spans="1:10" x14ac:dyDescent="0.25">
      <c r="A14" s="11" t="s">
        <v>64</v>
      </c>
      <c r="B14" s="16"/>
      <c r="C14" s="16"/>
      <c r="D14" s="16"/>
    </row>
    <row r="15" spans="1:10" x14ac:dyDescent="0.25">
      <c r="A15" s="4" t="s">
        <v>65</v>
      </c>
      <c r="B15" s="18"/>
      <c r="C15" s="19"/>
      <c r="D15" s="20"/>
    </row>
    <row r="16" spans="1:10" x14ac:dyDescent="0.25">
      <c r="A16" s="14" t="s">
        <v>66</v>
      </c>
      <c r="B16" s="21">
        <f>B28</f>
        <v>3834453.01</v>
      </c>
      <c r="C16" s="19"/>
      <c r="D16" s="20"/>
    </row>
    <row r="17" spans="1:10" x14ac:dyDescent="0.25">
      <c r="A17" s="11" t="s">
        <v>22</v>
      </c>
      <c r="B17" s="16"/>
      <c r="C17" s="16"/>
      <c r="D17" s="16"/>
    </row>
    <row r="18" spans="1:10" ht="30" x14ac:dyDescent="0.25">
      <c r="A18" s="11" t="s">
        <v>67</v>
      </c>
      <c r="B18" s="16"/>
      <c r="C18" s="16"/>
      <c r="D18" s="16"/>
    </row>
    <row r="19" spans="1:10" x14ac:dyDescent="0.25">
      <c r="A19" s="10"/>
      <c r="B19" s="17"/>
      <c r="C19" s="17"/>
      <c r="D19" s="17"/>
    </row>
    <row r="21" spans="1:10" ht="15.75" x14ac:dyDescent="0.25">
      <c r="A21" s="15" t="s">
        <v>57</v>
      </c>
      <c r="B21" s="15"/>
      <c r="C21" s="15"/>
      <c r="D21" s="15"/>
      <c r="E21" s="15"/>
      <c r="F21" s="15"/>
      <c r="G21" s="15"/>
      <c r="H21" s="15"/>
      <c r="I21" s="15"/>
      <c r="J21" s="15"/>
    </row>
    <row r="23" spans="1:10" x14ac:dyDescent="0.25">
      <c r="A23" s="23" t="s">
        <v>0</v>
      </c>
      <c r="B23" s="23" t="s">
        <v>1</v>
      </c>
      <c r="C23" s="23"/>
      <c r="D23" s="23"/>
      <c r="E23" s="23" t="s">
        <v>2</v>
      </c>
      <c r="F23" s="23"/>
      <c r="G23" s="23"/>
      <c r="H23" s="23"/>
      <c r="I23" s="23"/>
      <c r="J23" s="23"/>
    </row>
    <row r="24" spans="1:10" ht="30" customHeight="1" x14ac:dyDescent="0.25">
      <c r="A24" s="23"/>
      <c r="B24" s="23"/>
      <c r="C24" s="23"/>
      <c r="D24" s="23"/>
      <c r="E24" s="23" t="s">
        <v>3</v>
      </c>
      <c r="F24" s="23"/>
      <c r="G24" s="23"/>
      <c r="H24" s="23" t="s">
        <v>48</v>
      </c>
      <c r="I24" s="23"/>
      <c r="J24" s="23"/>
    </row>
    <row r="25" spans="1:10" ht="56.25" customHeight="1" x14ac:dyDescent="0.25">
      <c r="A25" s="23"/>
      <c r="B25" s="1" t="s">
        <v>4</v>
      </c>
      <c r="C25" s="1" t="s">
        <v>5</v>
      </c>
      <c r="D25" s="1" t="s">
        <v>6</v>
      </c>
      <c r="E25" s="23" t="s">
        <v>7</v>
      </c>
      <c r="F25" s="23" t="s">
        <v>5</v>
      </c>
      <c r="G25" s="23" t="s">
        <v>6</v>
      </c>
      <c r="H25" s="23" t="s">
        <v>8</v>
      </c>
      <c r="I25" s="23" t="s">
        <v>5</v>
      </c>
      <c r="J25" s="23" t="s">
        <v>9</v>
      </c>
    </row>
    <row r="26" spans="1:10" x14ac:dyDescent="0.25">
      <c r="A26" s="23"/>
      <c r="B26" s="1" t="s">
        <v>75</v>
      </c>
      <c r="C26" s="1" t="s">
        <v>76</v>
      </c>
      <c r="D26" s="2" t="s">
        <v>77</v>
      </c>
      <c r="E26" s="23"/>
      <c r="F26" s="23"/>
      <c r="G26" s="23"/>
      <c r="H26" s="23"/>
      <c r="I26" s="23"/>
      <c r="J26" s="23"/>
    </row>
    <row r="27" spans="1:10" ht="39" customHeight="1" x14ac:dyDescent="0.25">
      <c r="A27" s="2" t="s">
        <v>10</v>
      </c>
      <c r="B27" s="5"/>
      <c r="C27" s="5"/>
      <c r="D27" s="5"/>
      <c r="E27" s="5"/>
      <c r="F27" s="5"/>
      <c r="G27" s="5"/>
      <c r="H27" s="2"/>
      <c r="I27" s="2"/>
      <c r="J27" s="2"/>
    </row>
    <row r="28" spans="1:10" ht="21.75" customHeight="1" x14ac:dyDescent="0.25">
      <c r="A28" s="3" t="s">
        <v>11</v>
      </c>
      <c r="B28" s="6">
        <f>B30+B31+B33</f>
        <v>3834453.01</v>
      </c>
      <c r="C28" s="6">
        <f>C38</f>
        <v>3834453.01</v>
      </c>
      <c r="D28" s="6">
        <f t="shared" ref="D28" si="0">D38</f>
        <v>3834453.01</v>
      </c>
      <c r="E28" s="6">
        <f>E30+E31+E33</f>
        <v>3834453.01</v>
      </c>
      <c r="F28" s="6">
        <f t="shared" ref="F28:G28" si="1">F38</f>
        <v>3834453.01</v>
      </c>
      <c r="G28" s="6">
        <f t="shared" si="1"/>
        <v>3834453.01</v>
      </c>
      <c r="H28" s="2"/>
      <c r="I28" s="2"/>
      <c r="J28" s="2"/>
    </row>
    <row r="29" spans="1:10" ht="18" customHeight="1" x14ac:dyDescent="0.25">
      <c r="A29" s="2" t="s">
        <v>12</v>
      </c>
      <c r="B29" s="6"/>
      <c r="C29" s="6"/>
      <c r="D29" s="6"/>
      <c r="E29" s="6"/>
      <c r="F29" s="6"/>
      <c r="G29" s="6"/>
      <c r="H29" s="2"/>
      <c r="I29" s="2"/>
      <c r="J29" s="2"/>
    </row>
    <row r="30" spans="1:10" ht="32.25" customHeight="1" x14ac:dyDescent="0.25">
      <c r="A30" s="3" t="s">
        <v>13</v>
      </c>
      <c r="B30" s="6">
        <v>3738453.01</v>
      </c>
      <c r="C30" s="6">
        <v>3738453.01</v>
      </c>
      <c r="D30" s="6">
        <v>3738453.01</v>
      </c>
      <c r="E30" s="6">
        <v>3738453.01</v>
      </c>
      <c r="F30" s="6">
        <v>3738453.01</v>
      </c>
      <c r="G30" s="6">
        <v>3738453.01</v>
      </c>
      <c r="H30" s="2"/>
      <c r="I30" s="2"/>
      <c r="J30" s="2"/>
    </row>
    <row r="31" spans="1:10" ht="22.5" customHeight="1" x14ac:dyDescent="0.25">
      <c r="A31" s="3" t="s">
        <v>14</v>
      </c>
      <c r="B31" s="6">
        <v>25000</v>
      </c>
      <c r="C31" s="6">
        <v>25000</v>
      </c>
      <c r="D31" s="6">
        <v>25000</v>
      </c>
      <c r="E31" s="6">
        <v>25000</v>
      </c>
      <c r="F31" s="6">
        <v>25000</v>
      </c>
      <c r="G31" s="6">
        <v>25000</v>
      </c>
      <c r="H31" s="2"/>
      <c r="I31" s="2"/>
      <c r="J31" s="2"/>
    </row>
    <row r="32" spans="1:10" ht="20.25" customHeight="1" x14ac:dyDescent="0.25">
      <c r="A32" s="2" t="s">
        <v>15</v>
      </c>
      <c r="B32" s="5"/>
      <c r="C32" s="5"/>
      <c r="D32" s="5"/>
      <c r="E32" s="5"/>
      <c r="F32" s="5"/>
      <c r="G32" s="5"/>
      <c r="H32" s="2"/>
      <c r="I32" s="2"/>
      <c r="J32" s="2"/>
    </row>
    <row r="33" spans="1:10" ht="85.5" customHeight="1" x14ac:dyDescent="0.25">
      <c r="A33" s="3" t="s">
        <v>16</v>
      </c>
      <c r="B33" s="6">
        <v>71000</v>
      </c>
      <c r="C33" s="6">
        <v>71000</v>
      </c>
      <c r="D33" s="6">
        <v>71000</v>
      </c>
      <c r="E33" s="6">
        <v>71000</v>
      </c>
      <c r="F33" s="6">
        <v>71000</v>
      </c>
      <c r="G33" s="6">
        <v>71000</v>
      </c>
      <c r="H33" s="2"/>
      <c r="I33" s="2"/>
      <c r="J33" s="2"/>
    </row>
    <row r="34" spans="1:10" ht="33.75" customHeight="1" x14ac:dyDescent="0.25">
      <c r="A34" s="2" t="s">
        <v>17</v>
      </c>
      <c r="B34" s="5"/>
      <c r="C34" s="5"/>
      <c r="D34" s="5"/>
      <c r="E34" s="5"/>
      <c r="F34" s="5"/>
      <c r="G34" s="5"/>
      <c r="H34" s="2"/>
      <c r="I34" s="2"/>
      <c r="J34" s="2"/>
    </row>
    <row r="35" spans="1:10" ht="18" customHeight="1" x14ac:dyDescent="0.25">
      <c r="A35" s="2" t="s">
        <v>12</v>
      </c>
      <c r="B35" s="5"/>
      <c r="C35" s="5"/>
      <c r="D35" s="5"/>
      <c r="E35" s="5"/>
      <c r="F35" s="5"/>
      <c r="G35" s="5"/>
      <c r="H35" s="2"/>
      <c r="I35" s="2"/>
      <c r="J35" s="2"/>
    </row>
    <row r="36" spans="1:10" ht="21" customHeight="1" x14ac:dyDescent="0.25">
      <c r="A36" s="2" t="s">
        <v>18</v>
      </c>
      <c r="B36" s="5"/>
      <c r="C36" s="5"/>
      <c r="D36" s="5"/>
      <c r="E36" s="5"/>
      <c r="F36" s="5"/>
      <c r="G36" s="5"/>
      <c r="H36" s="2"/>
      <c r="I36" s="2"/>
      <c r="J36" s="2"/>
    </row>
    <row r="37" spans="1:10" ht="38.25" customHeight="1" x14ac:dyDescent="0.25">
      <c r="A37" s="2" t="s">
        <v>19</v>
      </c>
      <c r="B37" s="5"/>
      <c r="C37" s="5"/>
      <c r="D37" s="5"/>
      <c r="E37" s="5"/>
      <c r="F37" s="5"/>
      <c r="G37" s="5"/>
      <c r="H37" s="2"/>
      <c r="I37" s="2"/>
      <c r="J37" s="2"/>
    </row>
    <row r="38" spans="1:10" ht="21.75" customHeight="1" x14ac:dyDescent="0.25">
      <c r="A38" s="3" t="s">
        <v>20</v>
      </c>
      <c r="B38" s="6">
        <f>B40+B45+B60+B61</f>
        <v>3834453.01</v>
      </c>
      <c r="C38" s="6">
        <f t="shared" ref="C38:G38" si="2">C40+C45+C60+C61</f>
        <v>3834453.01</v>
      </c>
      <c r="D38" s="6">
        <f t="shared" si="2"/>
        <v>3834453.01</v>
      </c>
      <c r="E38" s="6">
        <f t="shared" si="2"/>
        <v>3834453.01</v>
      </c>
      <c r="F38" s="6">
        <f t="shared" si="2"/>
        <v>3834453.01</v>
      </c>
      <c r="G38" s="6">
        <f t="shared" si="2"/>
        <v>3834453.01</v>
      </c>
      <c r="H38" s="2"/>
      <c r="I38" s="2"/>
      <c r="J38" s="2"/>
    </row>
    <row r="39" spans="1:10" ht="23.25" customHeight="1" x14ac:dyDescent="0.25">
      <c r="A39" s="2" t="s">
        <v>12</v>
      </c>
      <c r="B39" s="5"/>
      <c r="C39" s="5"/>
      <c r="D39" s="5"/>
      <c r="E39" s="5"/>
      <c r="F39" s="5"/>
      <c r="G39" s="5"/>
      <c r="H39" s="2"/>
      <c r="I39" s="2"/>
      <c r="J39" s="2"/>
    </row>
    <row r="40" spans="1:10" ht="35.25" customHeight="1" x14ac:dyDescent="0.25">
      <c r="A40" s="3" t="s">
        <v>21</v>
      </c>
      <c r="B40" s="6">
        <f>SUM(B42:B44)</f>
        <v>2448080.36</v>
      </c>
      <c r="C40" s="6">
        <f t="shared" ref="C40:D40" si="3">SUM(C42:C44)</f>
        <v>2448080.36</v>
      </c>
      <c r="D40" s="6">
        <f t="shared" si="3"/>
        <v>2448080.36</v>
      </c>
      <c r="E40" s="6">
        <f>SUM(E42:E44)</f>
        <v>2448080.36</v>
      </c>
      <c r="F40" s="6">
        <f t="shared" ref="F40:G40" si="4">SUM(F42:F44)</f>
        <v>2448080.36</v>
      </c>
      <c r="G40" s="6">
        <f t="shared" si="4"/>
        <v>2448080.36</v>
      </c>
      <c r="H40" s="2"/>
      <c r="I40" s="2"/>
      <c r="J40" s="2"/>
    </row>
    <row r="41" spans="1:10" x14ac:dyDescent="0.25">
      <c r="A41" s="2" t="s">
        <v>22</v>
      </c>
      <c r="B41" s="5"/>
      <c r="C41" s="5"/>
      <c r="D41" s="5"/>
      <c r="E41" s="5"/>
      <c r="F41" s="5"/>
      <c r="G41" s="5"/>
      <c r="H41" s="2"/>
      <c r="I41" s="2"/>
      <c r="J41" s="2"/>
    </row>
    <row r="42" spans="1:10" ht="19.5" customHeight="1" x14ac:dyDescent="0.25">
      <c r="A42" s="2" t="s">
        <v>23</v>
      </c>
      <c r="B42" s="5">
        <v>1879478</v>
      </c>
      <c r="C42" s="5">
        <v>1879478</v>
      </c>
      <c r="D42" s="5">
        <v>1879478</v>
      </c>
      <c r="E42" s="5">
        <v>1879478</v>
      </c>
      <c r="F42" s="5">
        <v>1879478</v>
      </c>
      <c r="G42" s="5">
        <v>1879478</v>
      </c>
      <c r="H42" s="2"/>
      <c r="I42" s="2"/>
      <c r="J42" s="2"/>
    </row>
    <row r="43" spans="1:10" ht="20.25" customHeight="1" x14ac:dyDescent="0.25">
      <c r="A43" s="4" t="s">
        <v>24</v>
      </c>
      <c r="B43" s="5">
        <v>1000</v>
      </c>
      <c r="C43" s="5">
        <v>1000</v>
      </c>
      <c r="D43" s="5">
        <v>1000</v>
      </c>
      <c r="E43" s="5">
        <v>1000</v>
      </c>
      <c r="F43" s="5">
        <v>1000</v>
      </c>
      <c r="G43" s="5">
        <v>1000</v>
      </c>
      <c r="H43" s="2"/>
      <c r="I43" s="2"/>
      <c r="J43" s="2"/>
    </row>
    <row r="44" spans="1:10" ht="21" customHeight="1" x14ac:dyDescent="0.25">
      <c r="A44" s="2" t="s">
        <v>25</v>
      </c>
      <c r="B44" s="5">
        <v>567602.36</v>
      </c>
      <c r="C44" s="5">
        <v>567602.36</v>
      </c>
      <c r="D44" s="5">
        <v>567602.36</v>
      </c>
      <c r="E44" s="5">
        <v>567602.36</v>
      </c>
      <c r="F44" s="5">
        <v>567602.36</v>
      </c>
      <c r="G44" s="5">
        <v>567602.36</v>
      </c>
      <c r="H44" s="2"/>
      <c r="I44" s="2"/>
      <c r="J44" s="2"/>
    </row>
    <row r="45" spans="1:10" ht="19.5" customHeight="1" x14ac:dyDescent="0.25">
      <c r="A45" s="3" t="s">
        <v>26</v>
      </c>
      <c r="B45" s="6">
        <f>SUM(B47:B52)</f>
        <v>1296492.02</v>
      </c>
      <c r="C45" s="6">
        <f t="shared" ref="C45:G45" si="5">SUM(C47:C52)</f>
        <v>1296492.02</v>
      </c>
      <c r="D45" s="6">
        <f t="shared" si="5"/>
        <v>1296492.02</v>
      </c>
      <c r="E45" s="6">
        <f t="shared" si="5"/>
        <v>1296492.02</v>
      </c>
      <c r="F45" s="6">
        <f t="shared" si="5"/>
        <v>1296492.02</v>
      </c>
      <c r="G45" s="6">
        <f t="shared" si="5"/>
        <v>1296492.02</v>
      </c>
      <c r="H45" s="2"/>
      <c r="I45" s="2"/>
      <c r="J45" s="2"/>
    </row>
    <row r="46" spans="1:10" ht="19.5" customHeight="1" x14ac:dyDescent="0.25">
      <c r="A46" s="2" t="s">
        <v>22</v>
      </c>
      <c r="B46" s="5"/>
      <c r="C46" s="5"/>
      <c r="D46" s="5"/>
      <c r="E46" s="5"/>
      <c r="F46" s="5"/>
      <c r="G46" s="5"/>
      <c r="H46" s="2"/>
      <c r="I46" s="2"/>
      <c r="J46" s="2"/>
    </row>
    <row r="47" spans="1:10" ht="18.75" customHeight="1" x14ac:dyDescent="0.25">
      <c r="A47" s="2" t="s">
        <v>27</v>
      </c>
      <c r="B47" s="5">
        <v>18480</v>
      </c>
      <c r="C47" s="5">
        <v>18480</v>
      </c>
      <c r="D47" s="5">
        <v>18480</v>
      </c>
      <c r="E47" s="5">
        <v>18480</v>
      </c>
      <c r="F47" s="5">
        <v>18480</v>
      </c>
      <c r="G47" s="5">
        <v>18480</v>
      </c>
      <c r="H47" s="2"/>
      <c r="I47" s="2"/>
      <c r="J47" s="2"/>
    </row>
    <row r="48" spans="1:10" ht="19.5" customHeight="1" x14ac:dyDescent="0.25">
      <c r="A48" s="2" t="s">
        <v>28</v>
      </c>
      <c r="B48" s="5">
        <v>3200</v>
      </c>
      <c r="C48" s="5">
        <v>3200</v>
      </c>
      <c r="D48" s="5">
        <v>3200</v>
      </c>
      <c r="E48" s="5">
        <v>3200</v>
      </c>
      <c r="F48" s="5">
        <v>3200</v>
      </c>
      <c r="G48" s="5">
        <v>3200</v>
      </c>
      <c r="H48" s="2"/>
      <c r="I48" s="2"/>
      <c r="J48" s="2"/>
    </row>
    <row r="49" spans="1:10" ht="21" customHeight="1" x14ac:dyDescent="0.25">
      <c r="A49" s="2" t="s">
        <v>29</v>
      </c>
      <c r="B49" s="5">
        <v>1223212.02</v>
      </c>
      <c r="C49" s="5">
        <v>1223212.02</v>
      </c>
      <c r="D49" s="5">
        <v>1223212.02</v>
      </c>
      <c r="E49" s="5">
        <v>1223212.02</v>
      </c>
      <c r="F49" s="5">
        <v>1223212.02</v>
      </c>
      <c r="G49" s="5">
        <v>1223212.02</v>
      </c>
      <c r="H49" s="2"/>
      <c r="I49" s="2"/>
      <c r="J49" s="2"/>
    </row>
    <row r="50" spans="1:10" ht="30" customHeight="1" x14ac:dyDescent="0.25">
      <c r="A50" s="2" t="s">
        <v>30</v>
      </c>
      <c r="B50" s="5"/>
      <c r="C50" s="5"/>
      <c r="D50" s="5"/>
      <c r="E50" s="5"/>
      <c r="F50" s="5"/>
      <c r="G50" s="5"/>
      <c r="H50" s="2"/>
      <c r="I50" s="2"/>
      <c r="J50" s="2"/>
    </row>
    <row r="51" spans="1:10" ht="36.75" customHeight="1" x14ac:dyDescent="0.25">
      <c r="A51" s="2" t="s">
        <v>31</v>
      </c>
      <c r="B51" s="5">
        <v>27200</v>
      </c>
      <c r="C51" s="5">
        <v>27200</v>
      </c>
      <c r="D51" s="5">
        <v>27200</v>
      </c>
      <c r="E51" s="5">
        <v>27200</v>
      </c>
      <c r="F51" s="5">
        <v>27200</v>
      </c>
      <c r="G51" s="5">
        <v>27200</v>
      </c>
      <c r="H51" s="2"/>
      <c r="I51" s="2"/>
      <c r="J51" s="2"/>
    </row>
    <row r="52" spans="1:10" ht="19.5" customHeight="1" x14ac:dyDescent="0.25">
      <c r="A52" s="2" t="s">
        <v>32</v>
      </c>
      <c r="B52" s="5">
        <f>11900+12500</f>
        <v>24400</v>
      </c>
      <c r="C52" s="5">
        <v>24400</v>
      </c>
      <c r="D52" s="5">
        <v>24400</v>
      </c>
      <c r="E52" s="5">
        <v>24400</v>
      </c>
      <c r="F52" s="5">
        <v>24400</v>
      </c>
      <c r="G52" s="5">
        <v>24400</v>
      </c>
      <c r="H52" s="2"/>
      <c r="I52" s="2"/>
      <c r="J52" s="2"/>
    </row>
    <row r="53" spans="1:10" ht="33" customHeight="1" x14ac:dyDescent="0.25">
      <c r="A53" s="2" t="s">
        <v>33</v>
      </c>
      <c r="B53" s="5"/>
      <c r="C53" s="5"/>
      <c r="D53" s="5"/>
      <c r="E53" s="5"/>
      <c r="F53" s="5"/>
      <c r="G53" s="5"/>
      <c r="H53" s="2"/>
      <c r="I53" s="2"/>
      <c r="J53" s="2"/>
    </row>
    <row r="54" spans="1:10" ht="18" customHeight="1" x14ac:dyDescent="0.25">
      <c r="A54" s="2" t="s">
        <v>22</v>
      </c>
      <c r="B54" s="5"/>
      <c r="C54" s="5"/>
      <c r="D54" s="5"/>
      <c r="E54" s="5"/>
      <c r="F54" s="5"/>
      <c r="G54" s="5"/>
      <c r="H54" s="2"/>
      <c r="I54" s="2"/>
      <c r="J54" s="2"/>
    </row>
    <row r="55" spans="1:10" ht="41.25" customHeight="1" x14ac:dyDescent="0.25">
      <c r="A55" s="2" t="s">
        <v>34</v>
      </c>
      <c r="B55" s="5"/>
      <c r="C55" s="5"/>
      <c r="D55" s="5"/>
      <c r="E55" s="5"/>
      <c r="F55" s="5"/>
      <c r="G55" s="5"/>
      <c r="H55" s="2"/>
      <c r="I55" s="2"/>
      <c r="J55" s="2"/>
    </row>
    <row r="56" spans="1:10" ht="19.5" customHeight="1" x14ac:dyDescent="0.25">
      <c r="A56" s="2" t="s">
        <v>35</v>
      </c>
      <c r="B56" s="5"/>
      <c r="C56" s="5"/>
      <c r="D56" s="5"/>
      <c r="E56" s="5"/>
      <c r="F56" s="5"/>
      <c r="G56" s="5"/>
      <c r="H56" s="2"/>
      <c r="I56" s="2"/>
      <c r="J56" s="2"/>
    </row>
    <row r="57" spans="1:10" ht="18.75" customHeight="1" x14ac:dyDescent="0.25">
      <c r="A57" s="2" t="s">
        <v>22</v>
      </c>
      <c r="B57" s="5"/>
      <c r="C57" s="5"/>
      <c r="D57" s="5"/>
      <c r="E57" s="5"/>
      <c r="F57" s="5"/>
      <c r="G57" s="5"/>
      <c r="H57" s="2"/>
      <c r="I57" s="2"/>
      <c r="J57" s="2"/>
    </row>
    <row r="58" spans="1:10" ht="31.5" customHeight="1" x14ac:dyDescent="0.25">
      <c r="A58" s="2" t="s">
        <v>36</v>
      </c>
      <c r="B58" s="5"/>
      <c r="C58" s="5"/>
      <c r="D58" s="5"/>
      <c r="E58" s="5"/>
      <c r="F58" s="5"/>
      <c r="G58" s="5"/>
      <c r="H58" s="2"/>
      <c r="I58" s="2"/>
      <c r="J58" s="2"/>
    </row>
    <row r="59" spans="1:10" ht="41.25" customHeight="1" x14ac:dyDescent="0.25">
      <c r="A59" s="2" t="s">
        <v>37</v>
      </c>
      <c r="B59" s="5"/>
      <c r="C59" s="5"/>
      <c r="D59" s="5"/>
      <c r="E59" s="5"/>
      <c r="F59" s="5"/>
      <c r="G59" s="5"/>
      <c r="H59" s="2"/>
      <c r="I59" s="2"/>
      <c r="J59" s="2"/>
    </row>
    <row r="60" spans="1:10" ht="21.75" customHeight="1" x14ac:dyDescent="0.25">
      <c r="A60" s="3" t="s">
        <v>49</v>
      </c>
      <c r="B60" s="6">
        <f>16425+3600</f>
        <v>20025</v>
      </c>
      <c r="C60" s="6">
        <v>20025</v>
      </c>
      <c r="D60" s="6">
        <v>20025</v>
      </c>
      <c r="E60" s="6">
        <v>20025</v>
      </c>
      <c r="F60" s="6">
        <v>20025</v>
      </c>
      <c r="G60" s="6">
        <v>20025</v>
      </c>
      <c r="H60" s="2"/>
      <c r="I60" s="2"/>
      <c r="J60" s="2"/>
    </row>
    <row r="61" spans="1:10" ht="30.75" customHeight="1" x14ac:dyDescent="0.25">
      <c r="A61" s="3" t="s">
        <v>38</v>
      </c>
      <c r="B61" s="6">
        <f>B63+B66</f>
        <v>69855.63</v>
      </c>
      <c r="C61" s="6">
        <f t="shared" ref="C61:D61" si="6">C63+C66</f>
        <v>69855.63</v>
      </c>
      <c r="D61" s="6">
        <f t="shared" si="6"/>
        <v>69855.63</v>
      </c>
      <c r="E61" s="6">
        <f>E63+E66</f>
        <v>69855.63</v>
      </c>
      <c r="F61" s="6">
        <f t="shared" ref="F61:G61" si="7">F63+F66</f>
        <v>69855.63</v>
      </c>
      <c r="G61" s="6">
        <f t="shared" si="7"/>
        <v>69855.63</v>
      </c>
      <c r="H61" s="2"/>
      <c r="I61" s="2"/>
      <c r="J61" s="2"/>
    </row>
    <row r="62" spans="1:10" ht="19.5" customHeight="1" x14ac:dyDescent="0.25">
      <c r="A62" s="2" t="s">
        <v>22</v>
      </c>
      <c r="B62" s="5"/>
      <c r="C62" s="5"/>
      <c r="D62" s="5"/>
      <c r="E62" s="5"/>
      <c r="F62" s="5"/>
      <c r="G62" s="5"/>
      <c r="H62" s="2"/>
      <c r="I62" s="2"/>
      <c r="J62" s="2"/>
    </row>
    <row r="63" spans="1:10" ht="21.75" customHeight="1" x14ac:dyDescent="0.25">
      <c r="A63" s="2" t="s">
        <v>39</v>
      </c>
      <c r="B63" s="5">
        <f>21000+15000</f>
        <v>36000</v>
      </c>
      <c r="C63" s="5">
        <v>36000</v>
      </c>
      <c r="D63" s="5">
        <v>36000</v>
      </c>
      <c r="E63" s="5">
        <v>36000</v>
      </c>
      <c r="F63" s="5">
        <v>36000</v>
      </c>
      <c r="G63" s="5">
        <v>36000</v>
      </c>
      <c r="H63" s="2"/>
      <c r="I63" s="2"/>
      <c r="J63" s="2"/>
    </row>
    <row r="64" spans="1:10" ht="31.5" customHeight="1" x14ac:dyDescent="0.25">
      <c r="A64" s="2" t="s">
        <v>40</v>
      </c>
      <c r="B64" s="5"/>
      <c r="C64" s="5"/>
      <c r="D64" s="5"/>
      <c r="E64" s="5"/>
      <c r="F64" s="5"/>
      <c r="G64" s="5"/>
      <c r="H64" s="2"/>
      <c r="I64" s="2"/>
      <c r="J64" s="2"/>
    </row>
    <row r="65" spans="1:10" ht="32.25" customHeight="1" x14ac:dyDescent="0.25">
      <c r="A65" s="2" t="s">
        <v>41</v>
      </c>
      <c r="B65" s="5"/>
      <c r="C65" s="5"/>
      <c r="D65" s="5"/>
      <c r="E65" s="5"/>
      <c r="F65" s="5"/>
      <c r="G65" s="5"/>
      <c r="H65" s="2"/>
      <c r="I65" s="2"/>
      <c r="J65" s="2"/>
    </row>
    <row r="66" spans="1:10" ht="30.75" customHeight="1" x14ac:dyDescent="0.25">
      <c r="A66" s="2" t="s">
        <v>42</v>
      </c>
      <c r="B66" s="5">
        <f>21355.63+12500</f>
        <v>33855.630000000005</v>
      </c>
      <c r="C66" s="5">
        <v>33855.629999999997</v>
      </c>
      <c r="D66" s="5">
        <v>33855.629999999997</v>
      </c>
      <c r="E66" s="5">
        <v>33855.629999999997</v>
      </c>
      <c r="F66" s="5">
        <v>33855.629999999997</v>
      </c>
      <c r="G66" s="5">
        <v>33855.629999999997</v>
      </c>
      <c r="H66" s="2"/>
      <c r="I66" s="2"/>
      <c r="J66" s="2"/>
    </row>
    <row r="67" spans="1:10" ht="22.5" customHeight="1" x14ac:dyDescent="0.25">
      <c r="A67" s="2" t="s">
        <v>43</v>
      </c>
      <c r="B67" s="5"/>
      <c r="C67" s="5"/>
      <c r="D67" s="5"/>
      <c r="E67" s="5"/>
      <c r="F67" s="5"/>
      <c r="G67" s="5"/>
      <c r="H67" s="2"/>
      <c r="I67" s="2"/>
      <c r="J67" s="2"/>
    </row>
    <row r="68" spans="1:10" ht="18.75" customHeight="1" x14ac:dyDescent="0.25">
      <c r="A68" s="2" t="s">
        <v>22</v>
      </c>
      <c r="B68" s="5"/>
      <c r="C68" s="5"/>
      <c r="D68" s="5"/>
      <c r="E68" s="5"/>
      <c r="F68" s="5"/>
      <c r="G68" s="5"/>
      <c r="H68" s="2"/>
      <c r="I68" s="2"/>
      <c r="J68" s="2"/>
    </row>
    <row r="69" spans="1:10" ht="42.75" customHeight="1" x14ac:dyDescent="0.25">
      <c r="A69" s="2" t="s">
        <v>44</v>
      </c>
      <c r="B69" s="5"/>
      <c r="C69" s="5"/>
      <c r="D69" s="5"/>
      <c r="E69" s="5"/>
      <c r="F69" s="5"/>
      <c r="G69" s="5"/>
      <c r="H69" s="2"/>
      <c r="I69" s="2"/>
      <c r="J69" s="2"/>
    </row>
    <row r="70" spans="1:10" ht="36" customHeight="1" x14ac:dyDescent="0.25">
      <c r="A70" s="2" t="s">
        <v>45</v>
      </c>
      <c r="B70" s="5"/>
      <c r="C70" s="5"/>
      <c r="D70" s="5"/>
      <c r="E70" s="5"/>
      <c r="F70" s="5"/>
      <c r="G70" s="5"/>
      <c r="H70" s="2"/>
      <c r="I70" s="2"/>
      <c r="J70" s="2"/>
    </row>
    <row r="71" spans="1:10" ht="18.75" customHeight="1" x14ac:dyDescent="0.25">
      <c r="A71" s="2" t="s">
        <v>46</v>
      </c>
      <c r="B71" s="5"/>
      <c r="C71" s="5"/>
      <c r="D71" s="5"/>
      <c r="E71" s="5"/>
      <c r="F71" s="5"/>
      <c r="G71" s="5"/>
      <c r="H71" s="2"/>
      <c r="I71" s="2"/>
      <c r="J71" s="2"/>
    </row>
    <row r="72" spans="1:10" ht="24" customHeight="1" x14ac:dyDescent="0.25">
      <c r="A72" s="2" t="s">
        <v>47</v>
      </c>
      <c r="B72" s="5"/>
      <c r="C72" s="5"/>
      <c r="D72" s="5"/>
      <c r="E72" s="5"/>
      <c r="F72" s="5"/>
      <c r="G72" s="5"/>
      <c r="H72" s="2"/>
      <c r="I72" s="2"/>
      <c r="J72" s="2"/>
    </row>
    <row r="76" spans="1:10" x14ac:dyDescent="0.25">
      <c r="A76" s="8" t="s">
        <v>73</v>
      </c>
      <c r="B76" s="9"/>
      <c r="C76" s="9"/>
      <c r="D76" s="9"/>
      <c r="E76" s="9"/>
      <c r="F76" s="9"/>
    </row>
    <row r="77" spans="1:10" x14ac:dyDescent="0.25">
      <c r="A77" s="8" t="s">
        <v>74</v>
      </c>
      <c r="B77" s="9"/>
      <c r="C77" s="9"/>
      <c r="D77" s="9"/>
      <c r="E77" s="9"/>
      <c r="F77" s="9"/>
    </row>
    <row r="78" spans="1:10" x14ac:dyDescent="0.25">
      <c r="A78" s="8" t="s">
        <v>55</v>
      </c>
      <c r="B78" s="9"/>
      <c r="C78" s="9"/>
      <c r="D78" s="9"/>
      <c r="E78" s="9"/>
      <c r="F78" s="9"/>
    </row>
    <row r="79" spans="1:10" x14ac:dyDescent="0.25">
      <c r="A79" s="8" t="s">
        <v>50</v>
      </c>
      <c r="B79" s="9"/>
      <c r="C79" s="9"/>
      <c r="D79" s="9"/>
      <c r="E79" s="9"/>
      <c r="F79" s="9"/>
    </row>
    <row r="80" spans="1:10" x14ac:dyDescent="0.25">
      <c r="A80" s="8" t="s">
        <v>51</v>
      </c>
      <c r="B80" s="9"/>
      <c r="C80" s="9"/>
      <c r="D80" s="9"/>
      <c r="E80" s="9"/>
      <c r="F80" s="9"/>
    </row>
    <row r="81" spans="1:6" x14ac:dyDescent="0.25">
      <c r="A81" s="8" t="s">
        <v>72</v>
      </c>
      <c r="B81" s="9"/>
      <c r="C81" s="9"/>
      <c r="D81" s="9"/>
      <c r="E81" s="9"/>
      <c r="F81" s="9"/>
    </row>
    <row r="82" spans="1:6" x14ac:dyDescent="0.25">
      <c r="A82" s="8" t="s">
        <v>54</v>
      </c>
      <c r="B82" s="9"/>
      <c r="C82" s="9"/>
      <c r="D82" s="9"/>
      <c r="E82" s="9"/>
      <c r="F82" s="9"/>
    </row>
    <row r="83" spans="1:6" x14ac:dyDescent="0.25">
      <c r="A83" s="8" t="s">
        <v>52</v>
      </c>
      <c r="B83" s="9"/>
      <c r="C83" s="9"/>
      <c r="D83" s="9"/>
      <c r="E83" s="9"/>
      <c r="F83" s="9"/>
    </row>
    <row r="84" spans="1:6" x14ac:dyDescent="0.25">
      <c r="A84" s="8" t="s">
        <v>70</v>
      </c>
      <c r="B84" s="9"/>
      <c r="C84" s="9"/>
      <c r="D84" s="9"/>
      <c r="E84" s="9"/>
      <c r="F84" s="9"/>
    </row>
    <row r="85" spans="1:6" x14ac:dyDescent="0.25">
      <c r="A85" s="8" t="s">
        <v>71</v>
      </c>
      <c r="B85" s="9"/>
      <c r="C85" s="9"/>
      <c r="D85" s="9"/>
      <c r="E85" s="9"/>
      <c r="F85" s="9"/>
    </row>
    <row r="86" spans="1:6" x14ac:dyDescent="0.25">
      <c r="A86" s="8" t="s">
        <v>56</v>
      </c>
      <c r="B86" s="9"/>
      <c r="C86" s="9"/>
      <c r="D86" s="9"/>
      <c r="E86" s="9"/>
      <c r="F86" s="9"/>
    </row>
    <row r="87" spans="1:6" x14ac:dyDescent="0.25">
      <c r="A87" s="8"/>
      <c r="B87" s="9"/>
      <c r="C87" s="9"/>
      <c r="D87" s="9"/>
      <c r="E87" s="9"/>
      <c r="F87" s="9"/>
    </row>
    <row r="88" spans="1:6" x14ac:dyDescent="0.25">
      <c r="A88" s="8" t="s">
        <v>53</v>
      </c>
      <c r="B88" s="9"/>
      <c r="C88" s="9"/>
      <c r="D88" s="9"/>
      <c r="E88" s="9"/>
      <c r="F88" s="9"/>
    </row>
    <row r="89" spans="1:6" ht="15.75" x14ac:dyDescent="0.25">
      <c r="A89" s="7"/>
    </row>
  </sheetData>
  <mergeCells count="29">
    <mergeCell ref="B8:D8"/>
    <mergeCell ref="G25:G26"/>
    <mergeCell ref="H25:H26"/>
    <mergeCell ref="I25:I26"/>
    <mergeCell ref="J25:J26"/>
    <mergeCell ref="A21:J21"/>
    <mergeCell ref="A23:A26"/>
    <mergeCell ref="B23:D24"/>
    <mergeCell ref="E23:J23"/>
    <mergeCell ref="E24:G24"/>
    <mergeCell ref="H24:J24"/>
    <mergeCell ref="E25:E26"/>
    <mergeCell ref="F25:F26"/>
    <mergeCell ref="A2:J2"/>
    <mergeCell ref="B17:D17"/>
    <mergeCell ref="B19:D19"/>
    <mergeCell ref="B15:D15"/>
    <mergeCell ref="B16:D16"/>
    <mergeCell ref="B18:D18"/>
    <mergeCell ref="B10:D10"/>
    <mergeCell ref="B11:D11"/>
    <mergeCell ref="B12:D12"/>
    <mergeCell ref="B13:D13"/>
    <mergeCell ref="B14:D14"/>
    <mergeCell ref="B9:D9"/>
    <mergeCell ref="B4:D4"/>
    <mergeCell ref="B5:D5"/>
    <mergeCell ref="B6:D6"/>
    <mergeCell ref="B7:D7"/>
  </mergeCells>
  <pageMargins left="0.70866141732283472" right="0" top="0" bottom="0" header="0" footer="0"/>
  <pageSetup paperSize="9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2016-01-25T01:32:53Z</dcterms:modified>
</cp:coreProperties>
</file>