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1580" activeTab="0"/>
  </bookViews>
  <sheets>
    <sheet name="Лист1" sheetId="1" r:id="rId1"/>
  </sheets>
  <definedNames>
    <definedName name="_xlnm._FilterDatabase" localSheetId="0" hidden="1">'Лист1'!$A$12:$G$85</definedName>
    <definedName name="_xlnm.Print_Titles" localSheetId="0">'Лист1'!$11:$12</definedName>
    <definedName name="_xlnm.Print_Area" localSheetId="0">'Лист1'!$A$1:$G$96</definedName>
  </definedNames>
  <calcPr fullCalcOnLoad="1"/>
</workbook>
</file>

<file path=xl/sharedStrings.xml><?xml version="1.0" encoding="utf-8"?>
<sst xmlns="http://schemas.openxmlformats.org/spreadsheetml/2006/main" count="335" uniqueCount="185">
  <si>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</si>
  <si>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</si>
  <si>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</si>
  <si>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Субсидии бюджетным учреждениям</t>
  </si>
  <si>
    <t>КУЛЬТУРА, КИНЕМАТОГРАФИЯ</t>
  </si>
  <si>
    <t>2</t>
  </si>
  <si>
    <t>Раздел, подраздел</t>
  </si>
  <si>
    <t>0102</t>
  </si>
  <si>
    <t>0104</t>
  </si>
  <si>
    <t>Культура</t>
  </si>
  <si>
    <t>0801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</si>
  <si>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</si>
  <si>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</si>
  <si>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</si>
  <si>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</si>
  <si>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</si>
  <si>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</si>
  <si>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</si>
  <si>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</si>
  <si>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</si>
  <si>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</si>
  <si>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</si>
  <si>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</si>
  <si>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100</t>
  </si>
  <si>
    <t>Мобилизационная и вневойсковая подготовка</t>
  </si>
  <si>
    <t>Иные межбюджетные трансферты</t>
  </si>
  <si>
    <t>240</t>
  </si>
  <si>
    <t>Вид расходов</t>
  </si>
  <si>
    <t>600</t>
  </si>
  <si>
    <t>610</t>
  </si>
  <si>
    <t>Прочие межбюджетные трансферты общего характера</t>
  </si>
  <si>
    <t>1403</t>
  </si>
  <si>
    <t>Межбюджетные трансферты</t>
  </si>
  <si>
    <t>0203</t>
  </si>
  <si>
    <t>0113</t>
  </si>
  <si>
    <t>Благоустройство</t>
  </si>
  <si>
    <t>0503</t>
  </si>
  <si>
    <t>120</t>
  </si>
  <si>
    <t>ОБЩЕГОСУДАРСТВЕННЫЕ ВОПРОСЫ</t>
  </si>
  <si>
    <t>Иные закупки товаров, работ и услуг для обеспечения муниципальных нужд</t>
  </si>
  <si>
    <t>Итого расходов:</t>
  </si>
  <si>
    <t>7</t>
  </si>
  <si>
    <t>8</t>
  </si>
  <si>
    <t>9</t>
  </si>
  <si>
    <t>10</t>
  </si>
  <si>
    <t>11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</si>
  <si>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</si>
  <si>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</si>
  <si>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</si>
  <si>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</si>
  <si>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</si>
  <si>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</si>
  <si>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</si>
  <si>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</si>
  <si>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</si>
  <si>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</si>
  <si>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</si>
  <si>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</si>
  <si>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</si>
  <si>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</si>
  <si>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</si>
  <si>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</si>
  <si>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</si>
  <si>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</si>
  <si>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</si>
  <si>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</si>
  <si>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</si>
  <si>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</si>
  <si>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</si>
  <si>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</si>
  <si>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</si>
  <si>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 xml:space="preserve">Осуществление первичного воинского учета на территориях, где отсутствуют военные комиссариаты по Лебяженскому сельсовету Краснотуранского района Красноярского края в рамках непрограммных расходов муниципального образования </t>
  </si>
  <si>
    <t>42</t>
  </si>
  <si>
    <t>43</t>
  </si>
  <si>
    <t>44</t>
  </si>
  <si>
    <t>45</t>
  </si>
  <si>
    <t>48</t>
  </si>
  <si>
    <t>49</t>
  </si>
  <si>
    <t>61</t>
  </si>
  <si>
    <t>62</t>
  </si>
  <si>
    <t>63</t>
  </si>
  <si>
    <t>64</t>
  </si>
  <si>
    <t>65</t>
  </si>
  <si>
    <t>67</t>
  </si>
  <si>
    <t>Организация общественных работ для безработных граждан в рамках непрограммных расходов администрации Лебяженского сельсовета  Краснотуранского района Красноярского края</t>
  </si>
  <si>
    <t>74</t>
  </si>
  <si>
    <t>75</t>
  </si>
  <si>
    <t>76</t>
  </si>
  <si>
    <t>78</t>
  </si>
  <si>
    <t>79</t>
  </si>
  <si>
    <t>0500</t>
  </si>
  <si>
    <t>Функционирование Администрации Лебяженского сельсовета</t>
  </si>
  <si>
    <t>0100</t>
  </si>
  <si>
    <t>50</t>
  </si>
  <si>
    <t>51</t>
  </si>
  <si>
    <t>0200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</si>
  <si>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</si>
  <si>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</si>
  <si>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</si>
  <si>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</si>
  <si>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</si>
  <si>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</si>
  <si>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</si>
  <si>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</si>
  <si>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</si>
  <si>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</si>
  <si>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1400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</si>
  <si>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МО Лебяженского сельсовета Краснотуранского района Красноярского края</t>
  </si>
  <si>
    <t>(рублей)</t>
  </si>
  <si>
    <t>Непрограммные расходы Администрации Лебяженского сельсовета</t>
  </si>
  <si>
    <t>110</t>
  </si>
  <si>
    <t>ДОРОЖНОЕ ХОЗЯЙСТВО</t>
  </si>
  <si>
    <t>0400</t>
  </si>
  <si>
    <t>Дорожное хозяйство (дорожные фонды)</t>
  </si>
  <si>
    <t>0409</t>
  </si>
  <si>
    <t>Резервный фонд исполнительных органов муниципальной власти администрации Лебяженского сельсовета Краснотуранского района Красноярского края в рамках непрограммных расходов отдельных органов исполнительной власти</t>
  </si>
  <si>
    <t>Иные бюджетные ассигнования</t>
  </si>
  <si>
    <t>Резервные средства</t>
  </si>
  <si>
    <t>0111</t>
  </si>
  <si>
    <t>46</t>
  </si>
  <si>
    <t>47</t>
  </si>
  <si>
    <t>77</t>
  </si>
  <si>
    <t>Условно утвержденные расходы</t>
  </si>
  <si>
    <t>Приложение 9</t>
  </si>
  <si>
    <t>Распределение бюджетных ассигнований по целевым статьям (государственным программам муниципального образования Лебяженский сельсовет и непрограммным направлениям деятельности), группам и подгруппам видов расходов, разделам, подразделам классификации расходов бюджета муниципального образования Лебяженский сельсовет</t>
  </si>
  <si>
    <t>Сумма на          2018 год</t>
  </si>
  <si>
    <t>0100000000</t>
  </si>
  <si>
    <t>0110000000</t>
  </si>
  <si>
    <t>0110081510</t>
  </si>
  <si>
    <t>0120000000</t>
  </si>
  <si>
    <t>0120081520</t>
  </si>
  <si>
    <t>0140081540</t>
  </si>
  <si>
    <t>0200000000</t>
  </si>
  <si>
    <t>0210081590</t>
  </si>
  <si>
    <t>7600000000</t>
  </si>
  <si>
    <t>7640000000</t>
  </si>
  <si>
    <t>7640000210</t>
  </si>
  <si>
    <t>7640051180</t>
  </si>
  <si>
    <t>7640075140</t>
  </si>
  <si>
    <t>7640000590</t>
  </si>
  <si>
    <t>7640081730</t>
  </si>
  <si>
    <t>7640081610</t>
  </si>
  <si>
    <t>7640081590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</si>
  <si>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</si>
  <si>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</si>
  <si>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</si>
  <si>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Другие общегосударственные вопросы </t>
  </si>
  <si>
    <t>Резервные фонды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</si>
  <si>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</si>
  <si>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</si>
  <si>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</si>
  <si>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государственного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</si>
  <si>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</si>
  <si>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</si>
  <si>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Иные закупки товаров, работ и услуг для обеспечения  государственных (муниципальных)  нужд</t>
  </si>
  <si>
    <t>Закупка товаров, работ и услуг для  обеспечения государственных (муниципальных) нужд</t>
  </si>
  <si>
    <t>на плановый период 2018-2019 годов</t>
  </si>
  <si>
    <t>Сумма на          2019 год</t>
  </si>
  <si>
    <t>к проекту решения "О бюджете Муниципального Образования Лебяженскийсельсовет на 2017 год и плановый период 2018-2019года"</t>
  </si>
  <si>
    <t xml:space="preserve">Муниципальная программа   "Организация комплексного благоустройства территории  Муниципального образования Лебяженский сельсовет" </t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</si>
  <si>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освещения улиц"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</si>
  <si>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"Прочие мероприятия по благоустройству"</t>
    </r>
  </si>
  <si>
    <r>
      <rPr>
        <b/>
        <sz val="12"/>
        <rFont val="Times New Roman"/>
        <family val="1"/>
      </rPr>
      <t>Мероприятие</t>
    </r>
    <r>
      <rPr>
        <sz val="12"/>
        <rFont val="Times New Roman"/>
        <family val="1"/>
      </rPr>
      <t xml:space="preserve">  "Организация содержания мест захоронения"</t>
    </r>
  </si>
  <si>
    <r>
      <rPr>
        <b/>
        <sz val="12"/>
        <rFont val="Times New Roman"/>
        <family val="1"/>
      </rPr>
      <t>Подпрограмма</t>
    </r>
    <r>
      <rPr>
        <sz val="12"/>
        <rFont val="Times New Roman"/>
        <family val="1"/>
      </rPr>
      <t xml:space="preserve"> «Поддержка искусства и народного творчества»</t>
    </r>
  </si>
  <si>
    <t>Муниципальная программа Лебяженского сельсовета  "Содействие развитию культуры на территории Муниципального образования Лебяженский сельсовет"</t>
  </si>
  <si>
    <t>0800</t>
  </si>
  <si>
    <t>Руководство и управление в сфере установленных функций в рамках непрограммных расходов Администрации Лебяженского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</si>
  <si>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муниципальной власти в рамках непрограммных расходов Администрации Лебяженского сельсовета</t>
  </si>
  <si>
    <t>Содержание дорог общего пользования и обеспечение безопасности дорожного движения</t>
  </si>
  <si>
    <t>12</t>
  </si>
  <si>
    <t>13</t>
  </si>
  <si>
    <t>14</t>
  </si>
  <si>
    <t>15</t>
  </si>
  <si>
    <t>16</t>
  </si>
  <si>
    <t>68</t>
  </si>
  <si>
    <t>69</t>
  </si>
  <si>
    <t>70</t>
  </si>
  <si>
    <t>71</t>
  </si>
  <si>
    <t>72</t>
  </si>
  <si>
    <t>73</t>
  </si>
  <si>
    <t>Расходы на выполнение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</si>
  <si>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Обеспечение деятельности подведомственных учреждений в рамках подпрограммы  "Поддержка исскуства и народного творчества", муниципальной  программы "Содействие развитию культуры на территории Муниципального образования Лебяженский сельсовет". </t>
  </si>
  <si>
    <t>0210000000</t>
  </si>
  <si>
    <t>0140000000</t>
  </si>
  <si>
    <t>870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</si>
</sst>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Border="1" applyAlignment="1">
      <alignment horizontal="right" wrapText="1"/>
    </xf>
    <xf numFmtId="2" fontId="11" fillId="0" borderId="10" xfId="0" applyNumberFormat="1" applyFont="1" applyFill="1" applyBorder="1" applyAlignment="1">
      <alignment vertical="top" wrapText="1"/>
    </xf>
    <xf numFmtId="4" fontId="11" fillId="0" borderId="10" xfId="0" applyNumberFormat="1" applyFont="1" applyBorder="1" applyAlignment="1">
      <alignment wrapText="1"/>
    </xf>
    <xf numFmtId="0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right" wrapText="1"/>
    </xf>
    <xf numFmtId="49" fontId="13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 wrapText="1"/>
    </xf>
    <xf numFmtId="2" fontId="11" fillId="33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wrapText="1"/>
    </xf>
    <xf numFmtId="0" fontId="13" fillId="33" borderId="10" xfId="0" applyFont="1" applyFill="1" applyBorder="1" applyAlignment="1">
      <alignment vertical="top" wrapText="1"/>
    </xf>
    <xf numFmtId="49" fontId="11" fillId="33" borderId="11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center"/>
    </xf>
    <xf numFmtId="4" fontId="12" fillId="0" borderId="10" xfId="0" applyNumberFormat="1" applyFont="1" applyBorder="1" applyAlignment="1">
      <alignment wrapText="1"/>
    </xf>
    <xf numFmtId="4" fontId="12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53" applyFont="1" applyFill="1" applyAlignment="1">
      <alignment horizontal="righ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SheetLayoutView="100" workbookViewId="0" topLeftCell="A1">
      <selection activeCell="E91" sqref="E91"/>
    </sheetView>
  </sheetViews>
  <sheetFormatPr defaultColWidth="9.00390625" defaultRowHeight="12.75"/>
  <cols>
    <col min="1" max="1" width="8.00390625" style="5" customWidth="1"/>
    <col min="2" max="2" width="76.375" style="1" customWidth="1"/>
    <col min="3" max="3" width="12.125" style="2" customWidth="1"/>
    <col min="4" max="4" width="8.75390625" style="2" customWidth="1"/>
    <col min="5" max="5" width="11.875" style="2" customWidth="1"/>
    <col min="6" max="6" width="13.25390625" style="6" customWidth="1"/>
    <col min="7" max="7" width="14.25390625" style="6" customWidth="1"/>
    <col min="8" max="16384" width="9.125" style="4" customWidth="1"/>
  </cols>
  <sheetData>
    <row r="1" spans="4:7" ht="12.75">
      <c r="D1" s="7"/>
      <c r="F1" s="51" t="s">
        <v>123</v>
      </c>
      <c r="G1" s="52"/>
    </row>
    <row r="2" spans="1:7" ht="12.75">
      <c r="A2" s="8"/>
      <c r="B2" s="9"/>
      <c r="C2" s="10"/>
      <c r="D2" s="53" t="s">
        <v>158</v>
      </c>
      <c r="E2" s="53"/>
      <c r="F2" s="53"/>
      <c r="G2" s="53"/>
    </row>
    <row r="3" spans="1:7" ht="12.75">
      <c r="A3" s="8"/>
      <c r="B3" s="9"/>
      <c r="C3" s="10"/>
      <c r="D3" s="53"/>
      <c r="E3" s="53"/>
      <c r="F3" s="53"/>
      <c r="G3" s="53"/>
    </row>
    <row r="4" spans="1:7" ht="12.75">
      <c r="A4" s="8"/>
      <c r="B4" s="9"/>
      <c r="C4" s="10"/>
      <c r="D4" s="53"/>
      <c r="E4" s="53"/>
      <c r="F4" s="53"/>
      <c r="G4" s="53"/>
    </row>
    <row r="5" spans="1:7" ht="12.75">
      <c r="A5" s="8"/>
      <c r="B5" s="9"/>
      <c r="C5" s="10"/>
      <c r="D5" s="53"/>
      <c r="E5" s="53"/>
      <c r="F5" s="53"/>
      <c r="G5" s="53"/>
    </row>
    <row r="6" spans="1:7" ht="12.75">
      <c r="A6" s="8"/>
      <c r="B6" s="9"/>
      <c r="C6" s="10"/>
      <c r="D6" s="12"/>
      <c r="E6" s="10"/>
      <c r="F6" s="12"/>
      <c r="G6" s="12"/>
    </row>
    <row r="7" spans="1:7" s="3" customFormat="1" ht="28.5" customHeight="1">
      <c r="A7" s="49" t="s">
        <v>124</v>
      </c>
      <c r="B7" s="49"/>
      <c r="C7" s="49"/>
      <c r="D7" s="49"/>
      <c r="E7" s="49"/>
      <c r="F7" s="49"/>
      <c r="G7" s="49"/>
    </row>
    <row r="8" spans="1:7" s="3" customFormat="1" ht="15">
      <c r="A8" s="50" t="s">
        <v>156</v>
      </c>
      <c r="B8" s="50"/>
      <c r="C8" s="50"/>
      <c r="D8" s="50"/>
      <c r="E8" s="50"/>
      <c r="F8" s="50"/>
      <c r="G8" s="50"/>
    </row>
    <row r="9" spans="1:7" s="3" customFormat="1" ht="15">
      <c r="A9" s="14"/>
      <c r="B9" s="13"/>
      <c r="C9" s="13"/>
      <c r="D9" s="13"/>
      <c r="E9" s="13"/>
      <c r="F9" s="13"/>
      <c r="G9" s="13"/>
    </row>
    <row r="10" spans="1:7" ht="12.75">
      <c r="A10" s="8"/>
      <c r="B10" s="9"/>
      <c r="C10" s="10"/>
      <c r="D10" s="10"/>
      <c r="E10" s="10"/>
      <c r="F10" s="11"/>
      <c r="G10" s="11" t="s">
        <v>108</v>
      </c>
    </row>
    <row r="11" spans="1:7" ht="24">
      <c r="A11" s="15" t="s">
        <v>14</v>
      </c>
      <c r="B11" s="15" t="s">
        <v>15</v>
      </c>
      <c r="C11" s="16" t="s">
        <v>16</v>
      </c>
      <c r="D11" s="16" t="s">
        <v>27</v>
      </c>
      <c r="E11" s="16" t="s">
        <v>6</v>
      </c>
      <c r="F11" s="17" t="s">
        <v>125</v>
      </c>
      <c r="G11" s="17" t="s">
        <v>157</v>
      </c>
    </row>
    <row r="12" spans="1:7" ht="12.75">
      <c r="A12" s="18"/>
      <c r="B12" s="16" t="s">
        <v>17</v>
      </c>
      <c r="C12" s="16" t="s">
        <v>5</v>
      </c>
      <c r="D12" s="16" t="s">
        <v>18</v>
      </c>
      <c r="E12" s="16" t="s">
        <v>19</v>
      </c>
      <c r="F12" s="16" t="s">
        <v>20</v>
      </c>
      <c r="G12" s="16" t="s">
        <v>21</v>
      </c>
    </row>
    <row r="13" spans="1:7" ht="49.5" customHeight="1">
      <c r="A13" s="19" t="s">
        <v>17</v>
      </c>
      <c r="B13" s="20" t="s">
        <v>159</v>
      </c>
      <c r="C13" s="26" t="s">
        <v>126</v>
      </c>
      <c r="D13" s="21"/>
      <c r="E13" s="28"/>
      <c r="F13" s="27">
        <f>F14+F19+F24</f>
        <v>597700</v>
      </c>
      <c r="G13" s="27">
        <f>G14+G19+G24</f>
        <v>712500</v>
      </c>
    </row>
    <row r="14" spans="1:7" ht="15.75" customHeight="1">
      <c r="A14" s="19" t="s">
        <v>5</v>
      </c>
      <c r="B14" s="23" t="s">
        <v>160</v>
      </c>
      <c r="C14" s="21" t="s">
        <v>127</v>
      </c>
      <c r="D14" s="21"/>
      <c r="E14" s="28"/>
      <c r="F14" s="22">
        <f aca="true" t="shared" si="0" ref="F14:G17">F15</f>
        <v>282100</v>
      </c>
      <c r="G14" s="22">
        <f t="shared" si="0"/>
        <v>282100</v>
      </c>
    </row>
    <row r="15" spans="1:7" ht="36" customHeight="1">
      <c r="A15" s="19" t="s">
        <v>18</v>
      </c>
      <c r="B15" s="23" t="s">
        <v>149</v>
      </c>
      <c r="C15" s="21" t="s">
        <v>128</v>
      </c>
      <c r="D15" s="21" t="s">
        <v>11</v>
      </c>
      <c r="E15" s="28"/>
      <c r="F15" s="22">
        <f t="shared" si="0"/>
        <v>282100</v>
      </c>
      <c r="G15" s="22">
        <f t="shared" si="0"/>
        <v>282100</v>
      </c>
    </row>
    <row r="16" spans="1:7" ht="36.75" customHeight="1">
      <c r="A16" s="19" t="s">
        <v>19</v>
      </c>
      <c r="B16" s="23" t="s">
        <v>150</v>
      </c>
      <c r="C16" s="21" t="s">
        <v>128</v>
      </c>
      <c r="D16" s="21" t="s">
        <v>26</v>
      </c>
      <c r="E16" s="28"/>
      <c r="F16" s="22">
        <f t="shared" si="0"/>
        <v>282100</v>
      </c>
      <c r="G16" s="22">
        <f t="shared" si="0"/>
        <v>282100</v>
      </c>
    </row>
    <row r="17" spans="1:7" ht="15.75" customHeight="1">
      <c r="A17" s="19" t="s">
        <v>20</v>
      </c>
      <c r="B17" s="23" t="s">
        <v>0</v>
      </c>
      <c r="C17" s="21" t="s">
        <v>128</v>
      </c>
      <c r="D17" s="21" t="s">
        <v>26</v>
      </c>
      <c r="E17" s="29" t="s">
        <v>90</v>
      </c>
      <c r="F17" s="22">
        <f t="shared" si="0"/>
        <v>282100</v>
      </c>
      <c r="G17" s="22">
        <f t="shared" si="0"/>
        <v>282100</v>
      </c>
    </row>
    <row r="18" spans="1:7" ht="15.75" customHeight="1">
      <c r="A18" s="19" t="s">
        <v>21</v>
      </c>
      <c r="B18" s="23" t="s">
        <v>35</v>
      </c>
      <c r="C18" s="21" t="s">
        <v>128</v>
      </c>
      <c r="D18" s="21" t="s">
        <v>26</v>
      </c>
      <c r="E18" s="28" t="s">
        <v>36</v>
      </c>
      <c r="F18" s="22">
        <v>282100</v>
      </c>
      <c r="G18" s="22">
        <v>282100</v>
      </c>
    </row>
    <row r="19" spans="1:7" ht="15" customHeight="1">
      <c r="A19" s="19" t="s">
        <v>41</v>
      </c>
      <c r="B19" s="23" t="s">
        <v>161</v>
      </c>
      <c r="C19" s="21" t="s">
        <v>129</v>
      </c>
      <c r="D19" s="21"/>
      <c r="E19" s="28"/>
      <c r="F19" s="22">
        <f aca="true" t="shared" si="1" ref="F19:G22">F20</f>
        <v>162800</v>
      </c>
      <c r="G19" s="22">
        <f t="shared" si="1"/>
        <v>277600</v>
      </c>
    </row>
    <row r="20" spans="1:7" ht="32.25" customHeight="1">
      <c r="A20" s="19" t="s">
        <v>42</v>
      </c>
      <c r="B20" s="23" t="s">
        <v>149</v>
      </c>
      <c r="C20" s="21" t="s">
        <v>130</v>
      </c>
      <c r="D20" s="21" t="s">
        <v>11</v>
      </c>
      <c r="E20" s="28"/>
      <c r="F20" s="22">
        <f t="shared" si="1"/>
        <v>162800</v>
      </c>
      <c r="G20" s="22">
        <f t="shared" si="1"/>
        <v>277600</v>
      </c>
    </row>
    <row r="21" spans="1:7" ht="34.5" customHeight="1">
      <c r="A21" s="19" t="s">
        <v>43</v>
      </c>
      <c r="B21" s="23" t="s">
        <v>150</v>
      </c>
      <c r="C21" s="21" t="s">
        <v>130</v>
      </c>
      <c r="D21" s="21" t="s">
        <v>26</v>
      </c>
      <c r="E21" s="28"/>
      <c r="F21" s="22">
        <f t="shared" si="1"/>
        <v>162800</v>
      </c>
      <c r="G21" s="22">
        <f t="shared" si="1"/>
        <v>277600</v>
      </c>
    </row>
    <row r="22" spans="1:7" ht="15" customHeight="1">
      <c r="A22" s="19" t="s">
        <v>44</v>
      </c>
      <c r="B22" s="23" t="s">
        <v>0</v>
      </c>
      <c r="C22" s="21" t="s">
        <v>130</v>
      </c>
      <c r="D22" s="21" t="s">
        <v>26</v>
      </c>
      <c r="E22" s="29" t="s">
        <v>90</v>
      </c>
      <c r="F22" s="22">
        <f t="shared" si="1"/>
        <v>162800</v>
      </c>
      <c r="G22" s="22">
        <f t="shared" si="1"/>
        <v>277600</v>
      </c>
    </row>
    <row r="23" spans="1:7" ht="15" customHeight="1">
      <c r="A23" s="19" t="s">
        <v>45</v>
      </c>
      <c r="B23" s="23" t="s">
        <v>35</v>
      </c>
      <c r="C23" s="21" t="s">
        <v>130</v>
      </c>
      <c r="D23" s="21" t="s">
        <v>26</v>
      </c>
      <c r="E23" s="28" t="s">
        <v>36</v>
      </c>
      <c r="F23" s="22">
        <v>162800</v>
      </c>
      <c r="G23" s="22">
        <v>277600</v>
      </c>
    </row>
    <row r="24" spans="1:7" ht="15.75" customHeight="1">
      <c r="A24" s="19" t="s">
        <v>169</v>
      </c>
      <c r="B24" s="23" t="s">
        <v>162</v>
      </c>
      <c r="C24" s="21" t="s">
        <v>183</v>
      </c>
      <c r="D24" s="21"/>
      <c r="E24" s="28"/>
      <c r="F24" s="22">
        <f aca="true" t="shared" si="2" ref="F24:G27">F25</f>
        <v>152800</v>
      </c>
      <c r="G24" s="22">
        <f t="shared" si="2"/>
        <v>152800</v>
      </c>
    </row>
    <row r="25" spans="1:7" ht="31.5" customHeight="1">
      <c r="A25" s="19" t="s">
        <v>170</v>
      </c>
      <c r="B25" s="23" t="s">
        <v>151</v>
      </c>
      <c r="C25" s="21" t="s">
        <v>131</v>
      </c>
      <c r="D25" s="21" t="s">
        <v>11</v>
      </c>
      <c r="E25" s="28"/>
      <c r="F25" s="22">
        <f t="shared" si="2"/>
        <v>152800</v>
      </c>
      <c r="G25" s="22">
        <f t="shared" si="2"/>
        <v>152800</v>
      </c>
    </row>
    <row r="26" spans="1:7" ht="33" customHeight="1">
      <c r="A26" s="19" t="s">
        <v>171</v>
      </c>
      <c r="B26" s="23" t="s">
        <v>150</v>
      </c>
      <c r="C26" s="21" t="s">
        <v>131</v>
      </c>
      <c r="D26" s="21" t="s">
        <v>26</v>
      </c>
      <c r="E26" s="28"/>
      <c r="F26" s="22">
        <f t="shared" si="2"/>
        <v>152800</v>
      </c>
      <c r="G26" s="22">
        <f t="shared" si="2"/>
        <v>152800</v>
      </c>
    </row>
    <row r="27" spans="1:7" ht="15.75" customHeight="1">
      <c r="A27" s="19" t="s">
        <v>172</v>
      </c>
      <c r="B27" s="23" t="s">
        <v>0</v>
      </c>
      <c r="C27" s="21" t="s">
        <v>131</v>
      </c>
      <c r="D27" s="21" t="s">
        <v>26</v>
      </c>
      <c r="E27" s="29" t="s">
        <v>90</v>
      </c>
      <c r="F27" s="22">
        <f t="shared" si="2"/>
        <v>152800</v>
      </c>
      <c r="G27" s="22">
        <f t="shared" si="2"/>
        <v>152800</v>
      </c>
    </row>
    <row r="28" spans="1:7" ht="15.75" customHeight="1">
      <c r="A28" s="19" t="s">
        <v>173</v>
      </c>
      <c r="B28" s="23" t="s">
        <v>35</v>
      </c>
      <c r="C28" s="21" t="s">
        <v>131</v>
      </c>
      <c r="D28" s="21" t="s">
        <v>26</v>
      </c>
      <c r="E28" s="28" t="s">
        <v>36</v>
      </c>
      <c r="F28" s="22">
        <v>152800</v>
      </c>
      <c r="G28" s="22">
        <v>152800</v>
      </c>
    </row>
    <row r="29" spans="1:7" ht="47.25">
      <c r="A29" s="19" t="s">
        <v>46</v>
      </c>
      <c r="B29" s="20" t="s">
        <v>164</v>
      </c>
      <c r="C29" s="21" t="s">
        <v>132</v>
      </c>
      <c r="D29" s="21" t="s">
        <v>22</v>
      </c>
      <c r="E29" s="28"/>
      <c r="F29" s="44">
        <f aca="true" t="shared" si="3" ref="F29:G34">F30</f>
        <v>3844991.15</v>
      </c>
      <c r="G29" s="44">
        <f t="shared" si="3"/>
        <v>3844991.15</v>
      </c>
    </row>
    <row r="30" spans="1:7" ht="15" customHeight="1">
      <c r="A30" s="19" t="s">
        <v>47</v>
      </c>
      <c r="B30" s="23" t="s">
        <v>163</v>
      </c>
      <c r="C30" s="21" t="s">
        <v>182</v>
      </c>
      <c r="D30" s="21" t="s">
        <v>22</v>
      </c>
      <c r="E30" s="28"/>
      <c r="F30" s="24">
        <f>F32</f>
        <v>3844991.15</v>
      </c>
      <c r="G30" s="24">
        <f>G32</f>
        <v>3844991.15</v>
      </c>
    </row>
    <row r="31" spans="1:7" ht="65.25" customHeight="1">
      <c r="A31" s="19"/>
      <c r="B31" s="23" t="s">
        <v>181</v>
      </c>
      <c r="C31" s="21" t="s">
        <v>133</v>
      </c>
      <c r="D31" s="21"/>
      <c r="E31" s="28"/>
      <c r="F31" s="24">
        <f>F32</f>
        <v>3844991.15</v>
      </c>
      <c r="G31" s="24">
        <f>G32</f>
        <v>3844991.15</v>
      </c>
    </row>
    <row r="32" spans="1:7" ht="31.5">
      <c r="A32" s="19" t="s">
        <v>48</v>
      </c>
      <c r="B32" s="23" t="s">
        <v>1</v>
      </c>
      <c r="C32" s="21" t="s">
        <v>133</v>
      </c>
      <c r="D32" s="21" t="s">
        <v>28</v>
      </c>
      <c r="E32" s="28"/>
      <c r="F32" s="24">
        <f t="shared" si="3"/>
        <v>3844991.15</v>
      </c>
      <c r="G32" s="24">
        <f t="shared" si="3"/>
        <v>3844991.15</v>
      </c>
    </row>
    <row r="33" spans="1:7" ht="16.5" customHeight="1">
      <c r="A33" s="19" t="s">
        <v>49</v>
      </c>
      <c r="B33" s="23" t="s">
        <v>3</v>
      </c>
      <c r="C33" s="21" t="s">
        <v>133</v>
      </c>
      <c r="D33" s="21" t="s">
        <v>29</v>
      </c>
      <c r="E33" s="28"/>
      <c r="F33" s="24">
        <f t="shared" si="3"/>
        <v>3844991.15</v>
      </c>
      <c r="G33" s="24">
        <f t="shared" si="3"/>
        <v>3844991.15</v>
      </c>
    </row>
    <row r="34" spans="1:7" ht="15" customHeight="1">
      <c r="A34" s="19" t="s">
        <v>50</v>
      </c>
      <c r="B34" s="23" t="s">
        <v>4</v>
      </c>
      <c r="C34" s="21" t="s">
        <v>133</v>
      </c>
      <c r="D34" s="21" t="s">
        <v>29</v>
      </c>
      <c r="E34" s="29" t="s">
        <v>165</v>
      </c>
      <c r="F34" s="24">
        <f t="shared" si="3"/>
        <v>3844991.15</v>
      </c>
      <c r="G34" s="24">
        <f t="shared" si="3"/>
        <v>3844991.15</v>
      </c>
    </row>
    <row r="35" spans="1:7" ht="17.25" customHeight="1">
      <c r="A35" s="19" t="s">
        <v>51</v>
      </c>
      <c r="B35" s="23" t="s">
        <v>9</v>
      </c>
      <c r="C35" s="21" t="s">
        <v>133</v>
      </c>
      <c r="D35" s="21" t="s">
        <v>29</v>
      </c>
      <c r="E35" s="28" t="s">
        <v>10</v>
      </c>
      <c r="F35" s="24">
        <v>3844991.15</v>
      </c>
      <c r="G35" s="24">
        <v>3844991.15</v>
      </c>
    </row>
    <row r="36" spans="1:7" ht="15" customHeight="1">
      <c r="A36" s="19" t="s">
        <v>52</v>
      </c>
      <c r="B36" s="20" t="s">
        <v>109</v>
      </c>
      <c r="C36" s="21" t="s">
        <v>134</v>
      </c>
      <c r="D36" s="21" t="s">
        <v>22</v>
      </c>
      <c r="E36" s="21"/>
      <c r="F36" s="45">
        <f>F37+F43+F52+F61+F66+F71+F76+F81+F86</f>
        <v>4005308.85</v>
      </c>
      <c r="G36" s="46">
        <f>G37+G43+G52+G61+G66+G71+G76+G81+G86</f>
        <v>4005308.85</v>
      </c>
    </row>
    <row r="37" spans="1:7" ht="15.75" customHeight="1">
      <c r="A37" s="19" t="s">
        <v>53</v>
      </c>
      <c r="B37" s="23" t="s">
        <v>91</v>
      </c>
      <c r="C37" s="21" t="s">
        <v>135</v>
      </c>
      <c r="D37" s="21" t="s">
        <v>22</v>
      </c>
      <c r="E37" s="21"/>
      <c r="F37" s="44">
        <f aca="true" t="shared" si="4" ref="F37:G41">F38</f>
        <v>584262.6</v>
      </c>
      <c r="G37" s="44">
        <f t="shared" si="4"/>
        <v>584262.6</v>
      </c>
    </row>
    <row r="38" spans="1:7" ht="49.5" customHeight="1">
      <c r="A38" s="19" t="s">
        <v>54</v>
      </c>
      <c r="B38" s="23" t="s">
        <v>167</v>
      </c>
      <c r="C38" s="21" t="s">
        <v>136</v>
      </c>
      <c r="D38" s="21" t="s">
        <v>22</v>
      </c>
      <c r="E38" s="21"/>
      <c r="F38" s="24">
        <f t="shared" si="4"/>
        <v>584262.6</v>
      </c>
      <c r="G38" s="24">
        <f t="shared" si="4"/>
        <v>584262.6</v>
      </c>
    </row>
    <row r="39" spans="1:7" ht="50.25" customHeight="1">
      <c r="A39" s="19" t="s">
        <v>55</v>
      </c>
      <c r="B39" s="23" t="s">
        <v>152</v>
      </c>
      <c r="C39" s="21" t="s">
        <v>136</v>
      </c>
      <c r="D39" s="21" t="s">
        <v>23</v>
      </c>
      <c r="E39" s="21"/>
      <c r="F39" s="24">
        <f t="shared" si="4"/>
        <v>584262.6</v>
      </c>
      <c r="G39" s="24">
        <f t="shared" si="4"/>
        <v>584262.6</v>
      </c>
    </row>
    <row r="40" spans="1:7" ht="21" customHeight="1">
      <c r="A40" s="19" t="s">
        <v>56</v>
      </c>
      <c r="B40" s="23" t="s">
        <v>153</v>
      </c>
      <c r="C40" s="21" t="s">
        <v>136</v>
      </c>
      <c r="D40" s="21" t="s">
        <v>37</v>
      </c>
      <c r="E40" s="21"/>
      <c r="F40" s="24">
        <f t="shared" si="4"/>
        <v>584262.6</v>
      </c>
      <c r="G40" s="24">
        <f t="shared" si="4"/>
        <v>584262.6</v>
      </c>
    </row>
    <row r="41" spans="1:7" ht="20.25" customHeight="1">
      <c r="A41" s="19" t="s">
        <v>57</v>
      </c>
      <c r="B41" s="23" t="s">
        <v>38</v>
      </c>
      <c r="C41" s="21" t="s">
        <v>136</v>
      </c>
      <c r="D41" s="21" t="s">
        <v>37</v>
      </c>
      <c r="E41" s="47" t="s">
        <v>92</v>
      </c>
      <c r="F41" s="24">
        <f t="shared" si="4"/>
        <v>584262.6</v>
      </c>
      <c r="G41" s="24">
        <f t="shared" si="4"/>
        <v>584262.6</v>
      </c>
    </row>
    <row r="42" spans="1:7" ht="31.5" customHeight="1">
      <c r="A42" s="19" t="s">
        <v>58</v>
      </c>
      <c r="B42" s="23" t="s">
        <v>143</v>
      </c>
      <c r="C42" s="21" t="s">
        <v>136</v>
      </c>
      <c r="D42" s="21" t="s">
        <v>37</v>
      </c>
      <c r="E42" s="21" t="s">
        <v>7</v>
      </c>
      <c r="F42" s="24">
        <v>584262.6</v>
      </c>
      <c r="G42" s="24">
        <v>584262.6</v>
      </c>
    </row>
    <row r="43" spans="1:7" ht="47.25">
      <c r="A43" s="19" t="s">
        <v>59</v>
      </c>
      <c r="B43" s="23" t="s">
        <v>166</v>
      </c>
      <c r="C43" s="21" t="s">
        <v>136</v>
      </c>
      <c r="D43" s="21" t="s">
        <v>22</v>
      </c>
      <c r="E43" s="21"/>
      <c r="F43" s="44">
        <f>F44+F49</f>
        <v>1991054.9100000001</v>
      </c>
      <c r="G43" s="44">
        <f>G44+G49</f>
        <v>1991054.9100000001</v>
      </c>
    </row>
    <row r="44" spans="1:7" ht="50.25" customHeight="1">
      <c r="A44" s="19" t="s">
        <v>60</v>
      </c>
      <c r="B44" s="23" t="s">
        <v>152</v>
      </c>
      <c r="C44" s="21" t="s">
        <v>136</v>
      </c>
      <c r="D44" s="21" t="s">
        <v>23</v>
      </c>
      <c r="E44" s="21"/>
      <c r="F44" s="24">
        <f aca="true" t="shared" si="5" ref="F44:G46">F45</f>
        <v>1645743.55</v>
      </c>
      <c r="G44" s="24">
        <f t="shared" si="5"/>
        <v>1645743.55</v>
      </c>
    </row>
    <row r="45" spans="1:7" ht="16.5" customHeight="1">
      <c r="A45" s="19" t="s">
        <v>61</v>
      </c>
      <c r="B45" s="23" t="s">
        <v>153</v>
      </c>
      <c r="C45" s="21" t="s">
        <v>136</v>
      </c>
      <c r="D45" s="21" t="s">
        <v>37</v>
      </c>
      <c r="E45" s="21"/>
      <c r="F45" s="24">
        <f t="shared" si="5"/>
        <v>1645743.55</v>
      </c>
      <c r="G45" s="24">
        <f t="shared" si="5"/>
        <v>1645743.55</v>
      </c>
    </row>
    <row r="46" spans="1:7" ht="14.25" customHeight="1">
      <c r="A46" s="19" t="s">
        <v>62</v>
      </c>
      <c r="B46" s="23" t="s">
        <v>38</v>
      </c>
      <c r="C46" s="21" t="s">
        <v>136</v>
      </c>
      <c r="D46" s="21" t="s">
        <v>37</v>
      </c>
      <c r="E46" s="47" t="s">
        <v>92</v>
      </c>
      <c r="F46" s="24">
        <f t="shared" si="5"/>
        <v>1645743.55</v>
      </c>
      <c r="G46" s="24">
        <f t="shared" si="5"/>
        <v>1645743.55</v>
      </c>
    </row>
    <row r="47" spans="1:7" ht="33.75" customHeight="1">
      <c r="A47" s="19" t="s">
        <v>63</v>
      </c>
      <c r="B47" s="23" t="s">
        <v>144</v>
      </c>
      <c r="C47" s="21" t="s">
        <v>136</v>
      </c>
      <c r="D47" s="21" t="s">
        <v>37</v>
      </c>
      <c r="E47" s="21" t="s">
        <v>8</v>
      </c>
      <c r="F47" s="24">
        <v>1645743.55</v>
      </c>
      <c r="G47" s="24">
        <v>1645743.55</v>
      </c>
    </row>
    <row r="48" spans="1:7" ht="33" customHeight="1">
      <c r="A48" s="19" t="s">
        <v>64</v>
      </c>
      <c r="B48" s="23" t="s">
        <v>149</v>
      </c>
      <c r="C48" s="21" t="s">
        <v>136</v>
      </c>
      <c r="D48" s="21" t="s">
        <v>11</v>
      </c>
      <c r="E48" s="21"/>
      <c r="F48" s="24">
        <f aca="true" t="shared" si="6" ref="F48:G50">F49</f>
        <v>345311.36</v>
      </c>
      <c r="G48" s="24">
        <f t="shared" si="6"/>
        <v>345311.36</v>
      </c>
    </row>
    <row r="49" spans="1:7" ht="31.5" customHeight="1">
      <c r="A49" s="19" t="s">
        <v>65</v>
      </c>
      <c r="B49" s="23" t="s">
        <v>150</v>
      </c>
      <c r="C49" s="21" t="s">
        <v>136</v>
      </c>
      <c r="D49" s="21" t="s">
        <v>26</v>
      </c>
      <c r="E49" s="21"/>
      <c r="F49" s="24">
        <f t="shared" si="6"/>
        <v>345311.36</v>
      </c>
      <c r="G49" s="24">
        <f t="shared" si="6"/>
        <v>345311.36</v>
      </c>
    </row>
    <row r="50" spans="1:7" ht="15" customHeight="1">
      <c r="A50" s="19" t="s">
        <v>66</v>
      </c>
      <c r="B50" s="23" t="s">
        <v>38</v>
      </c>
      <c r="C50" s="21" t="s">
        <v>136</v>
      </c>
      <c r="D50" s="21" t="s">
        <v>26</v>
      </c>
      <c r="E50" s="47" t="s">
        <v>92</v>
      </c>
      <c r="F50" s="24">
        <f t="shared" si="6"/>
        <v>345311.36</v>
      </c>
      <c r="G50" s="24">
        <f t="shared" si="6"/>
        <v>345311.36</v>
      </c>
    </row>
    <row r="51" spans="1:7" ht="33" customHeight="1">
      <c r="A51" s="19" t="s">
        <v>67</v>
      </c>
      <c r="B51" s="23" t="s">
        <v>144</v>
      </c>
      <c r="C51" s="21" t="s">
        <v>136</v>
      </c>
      <c r="D51" s="21" t="s">
        <v>26</v>
      </c>
      <c r="E51" s="21" t="s">
        <v>8</v>
      </c>
      <c r="F51" s="24">
        <v>345311.36</v>
      </c>
      <c r="G51" s="24">
        <v>345311.36</v>
      </c>
    </row>
    <row r="52" spans="1:7" ht="63">
      <c r="A52" s="19" t="s">
        <v>68</v>
      </c>
      <c r="B52" s="23" t="s">
        <v>71</v>
      </c>
      <c r="C52" s="21" t="s">
        <v>137</v>
      </c>
      <c r="D52" s="21"/>
      <c r="E52" s="21"/>
      <c r="F52" s="30">
        <f>F53+F57</f>
        <v>85300</v>
      </c>
      <c r="G52" s="30">
        <f>G53+G57</f>
        <v>85300</v>
      </c>
    </row>
    <row r="53" spans="1:7" ht="51" customHeight="1">
      <c r="A53" s="19" t="s">
        <v>69</v>
      </c>
      <c r="B53" s="23" t="s">
        <v>152</v>
      </c>
      <c r="C53" s="21" t="s">
        <v>137</v>
      </c>
      <c r="D53" s="21" t="s">
        <v>23</v>
      </c>
      <c r="E53" s="21"/>
      <c r="F53" s="31">
        <f aca="true" t="shared" si="7" ref="F53:G55">F54</f>
        <v>60379.89</v>
      </c>
      <c r="G53" s="31">
        <f t="shared" si="7"/>
        <v>60379.89</v>
      </c>
    </row>
    <row r="54" spans="1:7" ht="16.5" customHeight="1">
      <c r="A54" s="19" t="s">
        <v>70</v>
      </c>
      <c r="B54" s="23" t="s">
        <v>153</v>
      </c>
      <c r="C54" s="21" t="s">
        <v>137</v>
      </c>
      <c r="D54" s="21" t="s">
        <v>37</v>
      </c>
      <c r="E54" s="21"/>
      <c r="F54" s="31">
        <f t="shared" si="7"/>
        <v>60379.89</v>
      </c>
      <c r="G54" s="31">
        <f t="shared" si="7"/>
        <v>60379.89</v>
      </c>
    </row>
    <row r="55" spans="1:7" ht="14.25" customHeight="1">
      <c r="A55" s="19" t="s">
        <v>72</v>
      </c>
      <c r="B55" s="23" t="s">
        <v>2</v>
      </c>
      <c r="C55" s="21" t="s">
        <v>137</v>
      </c>
      <c r="D55" s="21" t="s">
        <v>37</v>
      </c>
      <c r="E55" s="47" t="s">
        <v>95</v>
      </c>
      <c r="F55" s="31">
        <f t="shared" si="7"/>
        <v>60379.89</v>
      </c>
      <c r="G55" s="31">
        <f t="shared" si="7"/>
        <v>60379.89</v>
      </c>
    </row>
    <row r="56" spans="1:7" ht="18.75" customHeight="1">
      <c r="A56" s="19" t="s">
        <v>73</v>
      </c>
      <c r="B56" s="23" t="s">
        <v>24</v>
      </c>
      <c r="C56" s="21" t="s">
        <v>137</v>
      </c>
      <c r="D56" s="21" t="s">
        <v>37</v>
      </c>
      <c r="E56" s="21" t="s">
        <v>33</v>
      </c>
      <c r="F56" s="31">
        <v>60379.89</v>
      </c>
      <c r="G56" s="31">
        <v>60379.89</v>
      </c>
    </row>
    <row r="57" spans="1:7" ht="33" customHeight="1">
      <c r="A57" s="19" t="s">
        <v>74</v>
      </c>
      <c r="B57" s="23" t="s">
        <v>149</v>
      </c>
      <c r="C57" s="21" t="s">
        <v>137</v>
      </c>
      <c r="D57" s="21" t="s">
        <v>11</v>
      </c>
      <c r="E57" s="21"/>
      <c r="F57" s="31">
        <f aca="true" t="shared" si="8" ref="F57:G59">F58</f>
        <v>24920.11</v>
      </c>
      <c r="G57" s="31">
        <f t="shared" si="8"/>
        <v>24920.11</v>
      </c>
    </row>
    <row r="58" spans="1:7" ht="33.75" customHeight="1">
      <c r="A58" s="19" t="s">
        <v>75</v>
      </c>
      <c r="B58" s="23" t="s">
        <v>150</v>
      </c>
      <c r="C58" s="21" t="s">
        <v>137</v>
      </c>
      <c r="D58" s="21" t="s">
        <v>26</v>
      </c>
      <c r="E58" s="21"/>
      <c r="F58" s="31">
        <f t="shared" si="8"/>
        <v>24920.11</v>
      </c>
      <c r="G58" s="31">
        <f t="shared" si="8"/>
        <v>24920.11</v>
      </c>
    </row>
    <row r="59" spans="1:7" ht="15" customHeight="1">
      <c r="A59" s="19" t="s">
        <v>119</v>
      </c>
      <c r="B59" s="23" t="s">
        <v>2</v>
      </c>
      <c r="C59" s="21" t="s">
        <v>137</v>
      </c>
      <c r="D59" s="21" t="s">
        <v>26</v>
      </c>
      <c r="E59" s="47" t="s">
        <v>95</v>
      </c>
      <c r="F59" s="31">
        <f t="shared" si="8"/>
        <v>24920.11</v>
      </c>
      <c r="G59" s="31">
        <f t="shared" si="8"/>
        <v>24920.11</v>
      </c>
    </row>
    <row r="60" spans="1:7" ht="15.75" customHeight="1">
      <c r="A60" s="19" t="s">
        <v>120</v>
      </c>
      <c r="B60" s="23" t="s">
        <v>24</v>
      </c>
      <c r="C60" s="21" t="s">
        <v>137</v>
      </c>
      <c r="D60" s="21" t="s">
        <v>26</v>
      </c>
      <c r="E60" s="21" t="s">
        <v>33</v>
      </c>
      <c r="F60" s="31">
        <v>24920.11</v>
      </c>
      <c r="G60" s="31">
        <v>24920.11</v>
      </c>
    </row>
    <row r="61" spans="1:7" ht="47.25">
      <c r="A61" s="19" t="s">
        <v>76</v>
      </c>
      <c r="B61" s="23" t="s">
        <v>180</v>
      </c>
      <c r="C61" s="21" t="s">
        <v>138</v>
      </c>
      <c r="D61" s="21"/>
      <c r="E61" s="21"/>
      <c r="F61" s="27">
        <v>4000</v>
      </c>
      <c r="G61" s="27">
        <v>4000</v>
      </c>
    </row>
    <row r="62" spans="1:7" ht="30.75" customHeight="1">
      <c r="A62" s="19" t="s">
        <v>77</v>
      </c>
      <c r="B62" s="23" t="s">
        <v>149</v>
      </c>
      <c r="C62" s="21" t="s">
        <v>138</v>
      </c>
      <c r="D62" s="32">
        <v>200</v>
      </c>
      <c r="E62" s="28"/>
      <c r="F62" s="24">
        <f>F63</f>
        <v>4000</v>
      </c>
      <c r="G62" s="24">
        <f>G63</f>
        <v>4000</v>
      </c>
    </row>
    <row r="63" spans="1:7" ht="15.75" customHeight="1">
      <c r="A63" s="19" t="s">
        <v>93</v>
      </c>
      <c r="B63" s="23" t="s">
        <v>39</v>
      </c>
      <c r="C63" s="21" t="s">
        <v>138</v>
      </c>
      <c r="D63" s="32">
        <v>240</v>
      </c>
      <c r="E63" s="28"/>
      <c r="F63" s="24">
        <v>4000</v>
      </c>
      <c r="G63" s="24">
        <v>4000</v>
      </c>
    </row>
    <row r="64" spans="1:7" ht="14.25" customHeight="1">
      <c r="A64" s="19" t="s">
        <v>94</v>
      </c>
      <c r="B64" s="23" t="s">
        <v>38</v>
      </c>
      <c r="C64" s="21" t="s">
        <v>138</v>
      </c>
      <c r="D64" s="32">
        <v>240</v>
      </c>
      <c r="E64" s="29" t="s">
        <v>92</v>
      </c>
      <c r="F64" s="24">
        <v>4000</v>
      </c>
      <c r="G64" s="24">
        <v>4000</v>
      </c>
    </row>
    <row r="65" spans="1:7" ht="15" customHeight="1">
      <c r="A65" s="19" t="s">
        <v>96</v>
      </c>
      <c r="B65" s="23" t="s">
        <v>145</v>
      </c>
      <c r="C65" s="21" t="s">
        <v>138</v>
      </c>
      <c r="D65" s="32">
        <v>240</v>
      </c>
      <c r="E65" s="28" t="s">
        <v>34</v>
      </c>
      <c r="F65" s="24">
        <v>4000</v>
      </c>
      <c r="G65" s="24">
        <v>4000</v>
      </c>
    </row>
    <row r="66" spans="1:7" ht="48.75" customHeight="1">
      <c r="A66" s="19" t="s">
        <v>97</v>
      </c>
      <c r="B66" s="23" t="s">
        <v>167</v>
      </c>
      <c r="C66" s="21" t="s">
        <v>139</v>
      </c>
      <c r="D66" s="32"/>
      <c r="E66" s="28"/>
      <c r="F66" s="44">
        <f aca="true" t="shared" si="9" ref="F66:G69">F67</f>
        <v>623591.34</v>
      </c>
      <c r="G66" s="44">
        <f t="shared" si="9"/>
        <v>623591.34</v>
      </c>
    </row>
    <row r="67" spans="1:7" ht="52.5" customHeight="1">
      <c r="A67" s="19" t="s">
        <v>98</v>
      </c>
      <c r="B67" s="23" t="s">
        <v>152</v>
      </c>
      <c r="C67" s="21" t="s">
        <v>139</v>
      </c>
      <c r="D67" s="21" t="s">
        <v>23</v>
      </c>
      <c r="E67" s="21"/>
      <c r="F67" s="24">
        <f t="shared" si="9"/>
        <v>623591.34</v>
      </c>
      <c r="G67" s="24">
        <f t="shared" si="9"/>
        <v>623591.34</v>
      </c>
    </row>
    <row r="68" spans="1:7" ht="15.75" customHeight="1">
      <c r="A68" s="19" t="s">
        <v>99</v>
      </c>
      <c r="B68" s="23" t="s">
        <v>153</v>
      </c>
      <c r="C68" s="21" t="s">
        <v>139</v>
      </c>
      <c r="D68" s="21" t="s">
        <v>110</v>
      </c>
      <c r="E68" s="21"/>
      <c r="F68" s="24">
        <f t="shared" si="9"/>
        <v>623591.34</v>
      </c>
      <c r="G68" s="24">
        <f t="shared" si="9"/>
        <v>623591.34</v>
      </c>
    </row>
    <row r="69" spans="1:7" ht="14.25" customHeight="1">
      <c r="A69" s="19" t="s">
        <v>100</v>
      </c>
      <c r="B69" s="23" t="s">
        <v>38</v>
      </c>
      <c r="C69" s="21" t="s">
        <v>139</v>
      </c>
      <c r="D69" s="32">
        <v>110</v>
      </c>
      <c r="E69" s="29" t="s">
        <v>92</v>
      </c>
      <c r="F69" s="24">
        <f t="shared" si="9"/>
        <v>623591.34</v>
      </c>
      <c r="G69" s="24">
        <f t="shared" si="9"/>
        <v>623591.34</v>
      </c>
    </row>
    <row r="70" spans="1:7" ht="15" customHeight="1">
      <c r="A70" s="19" t="s">
        <v>101</v>
      </c>
      <c r="B70" s="23" t="s">
        <v>145</v>
      </c>
      <c r="C70" s="21" t="s">
        <v>139</v>
      </c>
      <c r="D70" s="32">
        <v>110</v>
      </c>
      <c r="E70" s="28" t="s">
        <v>34</v>
      </c>
      <c r="F70" s="24">
        <v>623591.34</v>
      </c>
      <c r="G70" s="24">
        <v>623591.34</v>
      </c>
    </row>
    <row r="71" spans="1:7" ht="47.25">
      <c r="A71" s="19" t="s">
        <v>102</v>
      </c>
      <c r="B71" s="23" t="s">
        <v>84</v>
      </c>
      <c r="C71" s="21" t="s">
        <v>140</v>
      </c>
      <c r="D71" s="21"/>
      <c r="E71" s="21"/>
      <c r="F71" s="44">
        <f aca="true" t="shared" si="10" ref="F71:G74">F72</f>
        <v>58200</v>
      </c>
      <c r="G71" s="44">
        <f t="shared" si="10"/>
        <v>58200</v>
      </c>
    </row>
    <row r="72" spans="1:7" ht="50.25" customHeight="1">
      <c r="A72" s="19" t="s">
        <v>103</v>
      </c>
      <c r="B72" s="23" t="s">
        <v>152</v>
      </c>
      <c r="C72" s="21" t="s">
        <v>140</v>
      </c>
      <c r="D72" s="21" t="s">
        <v>23</v>
      </c>
      <c r="E72" s="21"/>
      <c r="F72" s="24">
        <f t="shared" si="10"/>
        <v>58200</v>
      </c>
      <c r="G72" s="24">
        <f t="shared" si="10"/>
        <v>58200</v>
      </c>
    </row>
    <row r="73" spans="1:7" ht="16.5" customHeight="1">
      <c r="A73" s="19" t="s">
        <v>104</v>
      </c>
      <c r="B73" s="23" t="s">
        <v>153</v>
      </c>
      <c r="C73" s="21" t="s">
        <v>140</v>
      </c>
      <c r="D73" s="21" t="s">
        <v>110</v>
      </c>
      <c r="E73" s="21"/>
      <c r="F73" s="24">
        <f t="shared" si="10"/>
        <v>58200</v>
      </c>
      <c r="G73" s="24">
        <f t="shared" si="10"/>
        <v>58200</v>
      </c>
    </row>
    <row r="74" spans="1:7" ht="15" customHeight="1">
      <c r="A74" s="19" t="s">
        <v>78</v>
      </c>
      <c r="B74" s="23" t="s">
        <v>38</v>
      </c>
      <c r="C74" s="21" t="s">
        <v>140</v>
      </c>
      <c r="D74" s="32">
        <v>110</v>
      </c>
      <c r="E74" s="29" t="s">
        <v>92</v>
      </c>
      <c r="F74" s="24">
        <f t="shared" si="10"/>
        <v>58200</v>
      </c>
      <c r="G74" s="24">
        <f t="shared" si="10"/>
        <v>58200</v>
      </c>
    </row>
    <row r="75" spans="1:7" ht="15" customHeight="1">
      <c r="A75" s="19" t="s">
        <v>79</v>
      </c>
      <c r="B75" s="23" t="s">
        <v>146</v>
      </c>
      <c r="C75" s="21" t="s">
        <v>140</v>
      </c>
      <c r="D75" s="32">
        <v>110</v>
      </c>
      <c r="E75" s="28" t="s">
        <v>34</v>
      </c>
      <c r="F75" s="24">
        <v>58200</v>
      </c>
      <c r="G75" s="24">
        <v>58200</v>
      </c>
    </row>
    <row r="76" spans="1:7" ht="31.5" customHeight="1">
      <c r="A76" s="19" t="s">
        <v>80</v>
      </c>
      <c r="B76" s="23" t="s">
        <v>168</v>
      </c>
      <c r="C76" s="21" t="s">
        <v>141</v>
      </c>
      <c r="D76" s="41"/>
      <c r="E76" s="28"/>
      <c r="F76" s="44">
        <f>F77</f>
        <v>121200</v>
      </c>
      <c r="G76" s="44">
        <f>G77</f>
        <v>121200</v>
      </c>
    </row>
    <row r="77" spans="1:7" ht="32.25" customHeight="1">
      <c r="A77" s="19" t="s">
        <v>81</v>
      </c>
      <c r="B77" s="33" t="s">
        <v>155</v>
      </c>
      <c r="C77" s="34" t="s">
        <v>141</v>
      </c>
      <c r="D77" s="36" t="s">
        <v>11</v>
      </c>
      <c r="E77" s="34"/>
      <c r="F77" s="48">
        <f aca="true" t="shared" si="11" ref="F77:G79">F78</f>
        <v>121200</v>
      </c>
      <c r="G77" s="48">
        <f t="shared" si="11"/>
        <v>121200</v>
      </c>
    </row>
    <row r="78" spans="1:7" ht="31.5" customHeight="1">
      <c r="A78" s="19" t="s">
        <v>82</v>
      </c>
      <c r="B78" s="33" t="s">
        <v>154</v>
      </c>
      <c r="C78" s="34" t="s">
        <v>141</v>
      </c>
      <c r="D78" s="36" t="s">
        <v>26</v>
      </c>
      <c r="E78" s="34"/>
      <c r="F78" s="48">
        <f t="shared" si="11"/>
        <v>121200</v>
      </c>
      <c r="G78" s="48">
        <f t="shared" si="11"/>
        <v>121200</v>
      </c>
    </row>
    <row r="79" spans="1:7" ht="14.25" customHeight="1">
      <c r="A79" s="19" t="s">
        <v>105</v>
      </c>
      <c r="B79" s="35" t="s">
        <v>111</v>
      </c>
      <c r="C79" s="34" t="s">
        <v>141</v>
      </c>
      <c r="D79" s="36" t="s">
        <v>26</v>
      </c>
      <c r="E79" s="37" t="s">
        <v>112</v>
      </c>
      <c r="F79" s="48">
        <f t="shared" si="11"/>
        <v>121200</v>
      </c>
      <c r="G79" s="48">
        <f t="shared" si="11"/>
        <v>121200</v>
      </c>
    </row>
    <row r="80" spans="1:7" ht="15.75" customHeight="1">
      <c r="A80" s="19" t="s">
        <v>83</v>
      </c>
      <c r="B80" s="35" t="s">
        <v>113</v>
      </c>
      <c r="C80" s="34" t="s">
        <v>141</v>
      </c>
      <c r="D80" s="36" t="s">
        <v>26</v>
      </c>
      <c r="E80" s="34" t="s">
        <v>114</v>
      </c>
      <c r="F80" s="48">
        <v>121200</v>
      </c>
      <c r="G80" s="48">
        <v>121200</v>
      </c>
    </row>
    <row r="81" spans="1:7" ht="63">
      <c r="A81" s="19" t="s">
        <v>174</v>
      </c>
      <c r="B81" s="23" t="s">
        <v>115</v>
      </c>
      <c r="C81" s="38">
        <v>7640081710</v>
      </c>
      <c r="D81" s="34"/>
      <c r="E81" s="38"/>
      <c r="F81" s="44">
        <f>F82</f>
        <v>20000</v>
      </c>
      <c r="G81" s="44">
        <f>G82</f>
        <v>20000</v>
      </c>
    </row>
    <row r="82" spans="1:7" ht="15.75">
      <c r="A82" s="19" t="s">
        <v>175</v>
      </c>
      <c r="B82" s="23" t="s">
        <v>116</v>
      </c>
      <c r="C82" s="38">
        <v>7640081710</v>
      </c>
      <c r="D82" s="39">
        <v>800</v>
      </c>
      <c r="E82" s="36"/>
      <c r="F82" s="24">
        <f>F83</f>
        <v>20000</v>
      </c>
      <c r="G82" s="24">
        <f>G83</f>
        <v>20000</v>
      </c>
    </row>
    <row r="83" spans="1:7" ht="15.75">
      <c r="A83" s="19" t="s">
        <v>176</v>
      </c>
      <c r="B83" s="23" t="s">
        <v>117</v>
      </c>
      <c r="C83" s="38">
        <v>7640081710</v>
      </c>
      <c r="D83" s="39">
        <v>870</v>
      </c>
      <c r="E83" s="40"/>
      <c r="F83" s="24">
        <v>20000</v>
      </c>
      <c r="G83" s="24">
        <v>20000</v>
      </c>
    </row>
    <row r="84" spans="1:7" ht="15.75">
      <c r="A84" s="19" t="s">
        <v>177</v>
      </c>
      <c r="B84" s="23" t="s">
        <v>38</v>
      </c>
      <c r="C84" s="38">
        <v>7640081710</v>
      </c>
      <c r="D84" s="41">
        <v>870</v>
      </c>
      <c r="E84" s="29" t="s">
        <v>92</v>
      </c>
      <c r="F84" s="24">
        <v>20000</v>
      </c>
      <c r="G84" s="24">
        <v>20000</v>
      </c>
    </row>
    <row r="85" spans="1:7" ht="15.75" customHeight="1">
      <c r="A85" s="19" t="s">
        <v>178</v>
      </c>
      <c r="B85" s="35" t="s">
        <v>147</v>
      </c>
      <c r="C85" s="38">
        <v>7640081710</v>
      </c>
      <c r="D85" s="36" t="s">
        <v>184</v>
      </c>
      <c r="E85" s="42" t="s">
        <v>118</v>
      </c>
      <c r="F85" s="48">
        <v>20000</v>
      </c>
      <c r="G85" s="48">
        <v>20000</v>
      </c>
    </row>
    <row r="86" spans="1:7" ht="63">
      <c r="A86" s="19" t="s">
        <v>179</v>
      </c>
      <c r="B86" s="23" t="s">
        <v>107</v>
      </c>
      <c r="C86" s="21" t="s">
        <v>142</v>
      </c>
      <c r="D86" s="21"/>
      <c r="E86" s="21"/>
      <c r="F86" s="44">
        <f>F87</f>
        <v>517700</v>
      </c>
      <c r="G86" s="44">
        <f>G87</f>
        <v>517700</v>
      </c>
    </row>
    <row r="87" spans="1:7" ht="14.25" customHeight="1">
      <c r="A87" s="19" t="s">
        <v>85</v>
      </c>
      <c r="B87" s="23" t="s">
        <v>32</v>
      </c>
      <c r="C87" s="21" t="s">
        <v>142</v>
      </c>
      <c r="D87" s="21" t="s">
        <v>13</v>
      </c>
      <c r="E87" s="21"/>
      <c r="F87" s="24">
        <f>F88</f>
        <v>517700</v>
      </c>
      <c r="G87" s="24">
        <f>G88</f>
        <v>517700</v>
      </c>
    </row>
    <row r="88" spans="1:7" ht="18" customHeight="1">
      <c r="A88" s="19" t="s">
        <v>86</v>
      </c>
      <c r="B88" s="23" t="s">
        <v>25</v>
      </c>
      <c r="C88" s="21" t="s">
        <v>142</v>
      </c>
      <c r="D88" s="21" t="s">
        <v>12</v>
      </c>
      <c r="E88" s="21"/>
      <c r="F88" s="24">
        <f>F90</f>
        <v>517700</v>
      </c>
      <c r="G88" s="24">
        <f>G89</f>
        <v>517700</v>
      </c>
    </row>
    <row r="89" spans="1:7" ht="31.5">
      <c r="A89" s="19" t="s">
        <v>87</v>
      </c>
      <c r="B89" s="23" t="s">
        <v>148</v>
      </c>
      <c r="C89" s="21" t="s">
        <v>142</v>
      </c>
      <c r="D89" s="21" t="s">
        <v>12</v>
      </c>
      <c r="E89" s="47" t="s">
        <v>106</v>
      </c>
      <c r="F89" s="24">
        <f>F90</f>
        <v>517700</v>
      </c>
      <c r="G89" s="24">
        <f>G90</f>
        <v>517700</v>
      </c>
    </row>
    <row r="90" spans="1:7" ht="14.25" customHeight="1">
      <c r="A90" s="19" t="s">
        <v>121</v>
      </c>
      <c r="B90" s="23" t="s">
        <v>30</v>
      </c>
      <c r="C90" s="21" t="s">
        <v>142</v>
      </c>
      <c r="D90" s="21" t="s">
        <v>12</v>
      </c>
      <c r="E90" s="21" t="s">
        <v>31</v>
      </c>
      <c r="F90" s="24">
        <v>517700</v>
      </c>
      <c r="G90" s="24">
        <v>517700</v>
      </c>
    </row>
    <row r="91" spans="1:7" ht="15.75">
      <c r="A91" s="19" t="s">
        <v>88</v>
      </c>
      <c r="B91" s="23" t="s">
        <v>122</v>
      </c>
      <c r="C91" s="21"/>
      <c r="D91" s="21"/>
      <c r="E91" s="21"/>
      <c r="F91" s="24">
        <v>214326</v>
      </c>
      <c r="G91" s="24">
        <v>445974</v>
      </c>
    </row>
    <row r="92" spans="1:7" ht="15.75">
      <c r="A92" s="19" t="s">
        <v>89</v>
      </c>
      <c r="B92" s="25" t="s">
        <v>40</v>
      </c>
      <c r="C92" s="26"/>
      <c r="D92" s="26"/>
      <c r="E92" s="26"/>
      <c r="F92" s="43">
        <f>F13+F29+F36+F91</f>
        <v>8662326</v>
      </c>
      <c r="G92" s="43">
        <f>G13+G29+G36+G91</f>
        <v>9008774</v>
      </c>
    </row>
  </sheetData>
  <sheetProtection/>
  <autoFilter ref="A12:G85"/>
  <mergeCells count="4">
    <mergeCell ref="A7:G7"/>
    <mergeCell ref="A8:G8"/>
    <mergeCell ref="F1:G1"/>
    <mergeCell ref="D2:G5"/>
  </mergeCells>
  <printOptions/>
  <pageMargins left="0.6299212598425197" right="0.35433070866141736" top="0.7086614173228347" bottom="0.5905511811023623" header="0.4330708661417323" footer="0.3543307086614173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Резервный №4</cp:lastModifiedBy>
  <cp:lastPrinted>2015-11-11T06:05:12Z</cp:lastPrinted>
  <dcterms:created xsi:type="dcterms:W3CDTF">2007-10-11T12:08:51Z</dcterms:created>
  <dcterms:modified xsi:type="dcterms:W3CDTF">2016-11-10T07:50:36Z</dcterms:modified>
  <cp:category/>
  <cp:version/>
  <cp:contentType/>
  <cp:contentStatus/>
</cp:coreProperties>
</file>