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17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<sst xmlns="http://schemas.openxmlformats.org/spreadsheetml/2006/main" count="449" uniqueCount="147">
  <si>
    <t xml:space="preserve">           УТВЕРЖДАЮ:</t>
  </si>
  <si>
    <t>коды</t>
  </si>
  <si>
    <t>ОКПО</t>
  </si>
  <si>
    <t>дата</t>
  </si>
  <si>
    <t>поППП</t>
  </si>
  <si>
    <t>** Единица измерения:. руб.</t>
  </si>
  <si>
    <t xml:space="preserve">           </t>
  </si>
  <si>
    <t>Наименование расхода</t>
  </si>
  <si>
    <t>Код</t>
  </si>
  <si>
    <t>Код строки</t>
  </si>
  <si>
    <t>Действующие обязательства с учетом предварительного прогноза показателей инфляции на очередной финансовый год</t>
  </si>
  <si>
    <t>Принимаемые обязательства на очередной финансовый год</t>
  </si>
  <si>
    <t>Итого на год</t>
  </si>
  <si>
    <t>Рз</t>
  </si>
  <si>
    <t>ПР</t>
  </si>
  <si>
    <t>ЦСР</t>
  </si>
  <si>
    <t>ВР</t>
  </si>
  <si>
    <t>Заработная плата, в том числе:</t>
  </si>
  <si>
    <t>Начисления на выплаты по оплате труда</t>
  </si>
  <si>
    <t xml:space="preserve">Уточненные лимиты бюджетных обязательств по состоянию на </t>
  </si>
  <si>
    <t>ПРОЕКТ БЮДЖЕТНОЙ СМЕТЫ</t>
  </si>
  <si>
    <t>по ОКЕЙ</t>
  </si>
  <si>
    <t>01</t>
  </si>
  <si>
    <t>02</t>
  </si>
  <si>
    <t>500</t>
  </si>
  <si>
    <t>00</t>
  </si>
  <si>
    <t>04</t>
  </si>
  <si>
    <t>14</t>
  </si>
  <si>
    <t>03</t>
  </si>
  <si>
    <t>05</t>
  </si>
  <si>
    <t>08</t>
  </si>
  <si>
    <t>Глава М.О. Лебяженский сельсовет</t>
  </si>
  <si>
    <r>
      <t xml:space="preserve">Учреждение    </t>
    </r>
    <r>
      <rPr>
        <sz val="12"/>
        <color indexed="8"/>
        <rFont val="Times New Roman"/>
        <family val="1"/>
      </rPr>
      <t>М.О. Лебяженский сельсовет</t>
    </r>
  </si>
  <si>
    <t>11</t>
  </si>
  <si>
    <t>Межбюджетные трансферты</t>
  </si>
  <si>
    <t>Главный бухгалтер:                                                                                       П.П.Вшивков</t>
  </si>
  <si>
    <t>13</t>
  </si>
  <si>
    <t>Другие общегосударственные вопросы</t>
  </si>
  <si>
    <t>802</t>
  </si>
  <si>
    <t>Функционирование высшего должностного лица   муниципального образования</t>
  </si>
  <si>
    <t/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</si>
  <si>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</si>
  <si>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</si>
  <si>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</si>
  <si>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100</t>
  </si>
  <si>
    <t>Расходы на выплаты персоналу муниципальных  органов</t>
  </si>
  <si>
    <t>120</t>
  </si>
  <si>
    <t>ОБЩЕГОСУДАРСТВЕННЫЕ ВОПРОСЫ</t>
  </si>
  <si>
    <t>Расходы на выплаты персоналу в целях обеспечения выполнения функций   (муниципальными) органами, казенными учреждениями</t>
  </si>
  <si>
    <t>200</t>
  </si>
  <si>
    <t>121</t>
  </si>
  <si>
    <t>Фонд оплаты труда муниципальных органов и взносы по обязательному социальному страхованию</t>
  </si>
  <si>
    <t>Расходы на выплаты персоналу  муниципальных  органов</t>
  </si>
  <si>
    <t xml:space="preserve">Расходы на выплаты персоналу в целях обеспечения выполнения функций  муниципальными  органами, казенными учреждениями  </t>
  </si>
  <si>
    <t>Функционирование    местной администрации</t>
  </si>
  <si>
    <t>Непрограммные расходы администрации Лебяженского сельсовета</t>
  </si>
  <si>
    <t>Закупка товаров, работ и услуг для муниципальных нужд</t>
  </si>
  <si>
    <t>Иные закупки товаров, работ и услуг для обеспечения  муниципальных нужд</t>
  </si>
  <si>
    <t>Прочая закупка товаров, работ и услуг для обеспечения муниципальных нужд</t>
  </si>
  <si>
    <t>Непрограммные расходы  на осуществление деятельности казенных учреждений (бухгалтерия, обслуживание тех персоналов)</t>
  </si>
  <si>
    <t>Функционирование  деятельности казенных учреждений (бухгалтерия, обслуживание тех персоналов)</t>
  </si>
  <si>
    <t xml:space="preserve">Руководство и управление в сфере установленных функций органов муниципальной власти в рамках непрограммных расходов </t>
  </si>
  <si>
    <t>110</t>
  </si>
  <si>
    <t>Фонд оплаты труда казенных учреждений и взносы по обязательному социальному страхованию</t>
  </si>
  <si>
    <t>Расходы на выплаты персоналу в целях обеспечения выполнения функций  муниципальными органами, казенными учреждениями</t>
  </si>
  <si>
    <t>Расходы на выплаты персоналу казенных учреждений</t>
  </si>
  <si>
    <t>111</t>
  </si>
  <si>
    <t>Непрограмные расходы в организации общественных работ для безработных граждан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</si>
  <si>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подпрограммы "Активная политика занятости населения и социальная поддержка безработных граждан"</t>
  </si>
  <si>
    <t xml:space="preserve"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  </t>
  </si>
  <si>
    <t>Непрограмные расходы по созданию и обеспечению деятельности административных комиссий органов местного самоуправления</t>
  </si>
  <si>
    <t>Расходы на выполнение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</si>
  <si>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>Закупка товаров, работ и услуг для  муниципальных  нужд</t>
  </si>
  <si>
    <t>Иные закупки товаров, работ и услуг для обеспечения муниципальных  нужд</t>
  </si>
  <si>
    <t>240</t>
  </si>
  <si>
    <t>244</t>
  </si>
  <si>
    <t>НАЦИОНАЛЬНАЯ ОБОРОНА</t>
  </si>
  <si>
    <t>Мобилизационная подготовка экономики</t>
  </si>
  <si>
    <t>Непрограммные расходы отдельных органов исполнительной власти</t>
  </si>
  <si>
    <t>Функционирование  мобилизационной и вневоенной подготовки</t>
  </si>
  <si>
    <t>Обеспечение деятельности (оказание услуг) подведомственных учреждений в рамках непрограммных расходов мобилизационной и вневоенной подготовки</t>
  </si>
  <si>
    <t xml:space="preserve">Расходы на выплаты персоналу в целях обеспечения выполнения функций  муниципальными органами, казенными учреждениями </t>
  </si>
  <si>
    <t>ЖИЛИЩНО-КОММУНАЛЬНОЕ ХОЗЯЙСТВО</t>
  </si>
  <si>
    <t xml:space="preserve">Муниципальная программа Лебяженского сельсовета  "Организация комплексного благоустройства територии  Муниципального образованияЛебяженский сельсовет" на 2014-2016годы. </t>
  </si>
  <si>
    <t xml:space="preserve"> 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 на 2014-2016годы. </t>
  </si>
  <si>
    <t>Закупка товаров, работ и услуг для  муниципальных нужд</t>
  </si>
  <si>
    <t>Иные закупки товаров, работ и услуг для обеспечения  муниципальных  нужд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</si>
  <si>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 на 2014-2016годы. </t>
  </si>
  <si>
    <t xml:space="preserve"> </t>
  </si>
  <si>
    <r>
      <rPr>
        <b/>
        <i/>
        <sz val="10"/>
        <rFont val="Times New Roman"/>
        <family val="1"/>
      </rPr>
      <t>Мероприятие</t>
    </r>
    <r>
      <rPr>
        <i/>
        <sz val="10"/>
        <rFont val="Times New Roman"/>
        <family val="1"/>
      </rPr>
      <t xml:space="preserve">  Организация освещения улиц</t>
    </r>
  </si>
  <si>
    <r>
      <rPr>
        <b/>
        <i/>
        <sz val="10"/>
        <rFont val="Times New Roman"/>
        <family val="1"/>
      </rPr>
      <t>Мероприятие</t>
    </r>
    <r>
      <rPr>
        <i/>
        <sz val="10"/>
        <rFont val="Times New Roman"/>
        <family val="1"/>
      </rPr>
      <t xml:space="preserve">  Организация содержания мест захоронения</t>
    </r>
  </si>
  <si>
    <t>КУЛЬТУРА, КИНЕМАТОГРАФИЯ</t>
  </si>
  <si>
    <t>Культура</t>
  </si>
  <si>
    <t xml:space="preserve">Муниципальная программа Лебяженского сельсовета  "Содействие развитию культуры на территории Муниципального образования Лебяженский сельсовет" на 2014-2016годы. 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</si>
  <si>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 на 2014-2016годы.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</si>
  <si>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</si>
  <si>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</si>
  <si>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r>
      <rPr>
        <b/>
        <sz val="10"/>
        <rFont val="Times New Roman"/>
        <family val="1"/>
      </rPr>
      <t>подпрограмма 1</t>
    </r>
    <r>
      <rPr>
        <sz val="10"/>
        <rFont val="Times New Roman"/>
        <family val="1"/>
      </rPr>
      <t xml:space="preserve">  "Поддержка исскуства и народного творчества"</t>
    </r>
  </si>
  <si>
    <t>600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</si>
  <si>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</si>
  <si>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</si>
  <si>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</si>
  <si>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</si>
  <si>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</si>
  <si>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</si>
  <si>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</si>
  <si>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</t>
  </si>
  <si>
    <t>540</t>
  </si>
  <si>
    <t>Субсидии</t>
  </si>
  <si>
    <t>520</t>
  </si>
  <si>
    <t>Резервные фонды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</si>
  <si>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</si>
  <si>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</si>
  <si>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</si>
  <si>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ДОРОЖНОЕ ХОЗЯЙСТВО</t>
  </si>
  <si>
    <t>Дорожное хозяйство (дорожные фонды)</t>
  </si>
  <si>
    <t>09</t>
  </si>
  <si>
    <t>Непрограмные расходы органов местного самоуправления</t>
  </si>
  <si>
    <r>
      <t xml:space="preserve"> « __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»               </t>
    </r>
    <r>
      <rPr>
        <u val="single"/>
        <sz val="10"/>
        <rFont val="Times New Roman"/>
        <family val="1"/>
      </rPr>
      <t xml:space="preserve">                   </t>
    </r>
    <r>
      <rPr>
        <sz val="10"/>
        <rFont val="Times New Roman"/>
        <family val="1"/>
      </rPr>
      <t>20__ года</t>
    </r>
  </si>
  <si>
    <t>Непрограмные расходы органов местного самоуправления, наделенных полномочиями в области ремонтных работ</t>
  </si>
  <si>
    <t>129</t>
  </si>
  <si>
    <t>Фонд оплаты труда учреждений</t>
  </si>
  <si>
    <t>7600000000</t>
  </si>
  <si>
    <t>7640000000</t>
  </si>
  <si>
    <t>7640000210</t>
  </si>
  <si>
    <t>119</t>
  </si>
  <si>
    <t>7640000590</t>
  </si>
  <si>
    <t>7640081730</t>
  </si>
  <si>
    <t>фонд оплаты труда учреждений</t>
  </si>
  <si>
    <t>Расходы на выплаты персоналу  казенных учреждений</t>
  </si>
  <si>
    <t>7640075140</t>
  </si>
  <si>
    <t>7640051180</t>
  </si>
  <si>
    <t>7640081610</t>
  </si>
  <si>
    <t>0100000000</t>
  </si>
  <si>
    <t>0110000000</t>
  </si>
  <si>
    <t>0110081510</t>
  </si>
  <si>
    <t>0140081540</t>
  </si>
  <si>
    <t>7640081740</t>
  </si>
  <si>
    <t>0200000000</t>
  </si>
  <si>
    <t>0210000000</t>
  </si>
  <si>
    <t>0210081590</t>
  </si>
  <si>
    <t>7640081590</t>
  </si>
  <si>
    <t>НА 2017 ГОД</t>
  </si>
  <si>
    <t xml:space="preserve">                                         М.А.Назирова</t>
  </si>
  <si>
    <t>Закупка товаров, работ, услуг в целях капитального ремонта государственного (муниципального) имущества</t>
  </si>
  <si>
    <t>242</t>
  </si>
  <si>
    <t xml:space="preserve">Закупка товаров, работ, услуг в сфере информационно-коммуникационных технологий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</si>
</sst>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7"/>
      <name val="Arial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15"/>
    </xf>
    <xf numFmtId="0" fontId="1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8" fillId="33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14" fontId="1" fillId="33" borderId="13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2" fontId="13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2" fontId="2" fillId="0" borderId="14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14" fillId="0" borderId="14" xfId="0" applyNumberFormat="1" applyFont="1" applyBorder="1" applyAlignment="1">
      <alignment vertical="top" wrapText="1"/>
    </xf>
    <xf numFmtId="2" fontId="14" fillId="0" borderId="14" xfId="0" applyNumberFormat="1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wrapText="1"/>
    </xf>
    <xf numFmtId="49" fontId="8" fillId="33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horizontal="right" wrapText="1"/>
    </xf>
    <xf numFmtId="2" fontId="2" fillId="33" borderId="14" xfId="0" applyNumberFormat="1" applyFont="1" applyFill="1" applyBorder="1" applyAlignment="1">
      <alignment horizontal="right" wrapText="1"/>
    </xf>
    <xf numFmtId="2" fontId="2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2" fillId="33" borderId="14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1" fillId="33" borderId="21" xfId="0" applyFont="1" applyFill="1" applyBorder="1" applyAlignment="1">
      <alignment horizontal="center" wrapText="1"/>
    </xf>
    <xf numFmtId="2" fontId="16" fillId="0" borderId="14" xfId="0" applyNumberFormat="1" applyFont="1" applyFill="1" applyBorder="1" applyAlignment="1">
      <alignment vertical="top" wrapText="1"/>
    </xf>
    <xf numFmtId="2" fontId="1" fillId="0" borderId="22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7" fillId="0" borderId="14" xfId="0" applyNumberFormat="1" applyFont="1" applyFill="1" applyBorder="1" applyAlignment="1">
      <alignment vertical="top" wrapText="1"/>
    </xf>
    <xf numFmtId="2" fontId="1" fillId="34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vertical="top" wrapText="1"/>
    </xf>
    <xf numFmtId="2" fontId="2" fillId="34" borderId="1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9" fillId="34" borderId="14" xfId="0" applyFont="1" applyFill="1" applyBorder="1" applyAlignment="1">
      <alignment vertical="top" wrapText="1"/>
    </xf>
    <xf numFmtId="49" fontId="2" fillId="34" borderId="14" xfId="0" applyNumberFormat="1" applyFont="1" applyFill="1" applyBorder="1" applyAlignment="1">
      <alignment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center" vertical="top" wrapText="1"/>
    </xf>
    <xf numFmtId="2" fontId="1" fillId="34" borderId="14" xfId="0" applyNumberFormat="1" applyFont="1" applyFill="1" applyBorder="1" applyAlignment="1">
      <alignment vertical="top" wrapText="1"/>
    </xf>
    <xf numFmtId="49" fontId="2" fillId="34" borderId="14" xfId="0" applyNumberFormat="1" applyFont="1" applyFill="1" applyBorder="1" applyAlignment="1">
      <alignment wrapText="1"/>
    </xf>
    <xf numFmtId="49" fontId="2" fillId="34" borderId="14" xfId="0" applyNumberFormat="1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8" fillId="0" borderId="14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 wrapText="1"/>
    </xf>
    <xf numFmtId="0" fontId="2" fillId="34" borderId="18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0" fillId="0" borderId="26" xfId="0" applyBorder="1" applyAlignment="1">
      <alignment/>
    </xf>
    <xf numFmtId="4" fontId="1" fillId="34" borderId="14" xfId="0" applyNumberFormat="1" applyFont="1" applyFill="1" applyBorder="1" applyAlignment="1">
      <alignment wrapText="1"/>
    </xf>
    <xf numFmtId="4" fontId="1" fillId="33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wrapText="1"/>
    </xf>
    <xf numFmtId="49" fontId="2" fillId="34" borderId="14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Border="1" applyAlignment="1">
      <alignment/>
    </xf>
    <xf numFmtId="0" fontId="7" fillId="33" borderId="14" xfId="0" applyFont="1" applyFill="1" applyBorder="1" applyAlignment="1">
      <alignment vertical="top"/>
    </xf>
    <xf numFmtId="0" fontId="7" fillId="33" borderId="21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03">
      <selection activeCell="H119" sqref="H119"/>
    </sheetView>
  </sheetViews>
  <sheetFormatPr defaultColWidth="9.140625" defaultRowHeight="12.75"/>
  <cols>
    <col min="1" max="1" width="58.00390625" style="0" customWidth="1"/>
    <col min="2" max="2" width="6.8515625" style="0" customWidth="1"/>
    <col min="3" max="3" width="6.421875" style="0" customWidth="1"/>
    <col min="4" max="4" width="12.28125" style="0" customWidth="1"/>
    <col min="5" max="5" width="7.421875" style="0" customWidth="1"/>
    <col min="6" max="6" width="0" style="0" hidden="1" customWidth="1"/>
    <col min="7" max="7" width="6.57421875" style="0" customWidth="1"/>
    <col min="8" max="8" width="15.140625" style="0" customWidth="1"/>
    <col min="9" max="9" width="20.7109375" style="0" customWidth="1"/>
    <col min="10" max="10" width="12.7109375" style="0" customWidth="1"/>
    <col min="11" max="11" width="13.28125" style="0" customWidth="1"/>
  </cols>
  <sheetData>
    <row r="1" spans="1:8" ht="12.75">
      <c r="A1" s="3"/>
      <c r="H1" s="3" t="s">
        <v>0</v>
      </c>
    </row>
    <row r="2" spans="1:8" ht="12.75">
      <c r="A2" s="1"/>
      <c r="H2" s="1" t="s">
        <v>31</v>
      </c>
    </row>
    <row r="3" spans="1:8" ht="12.75">
      <c r="A3" s="1"/>
      <c r="H3" s="1"/>
    </row>
    <row r="4" spans="1:8" ht="12.75">
      <c r="A4" s="1"/>
      <c r="H4" s="1"/>
    </row>
    <row r="5" spans="1:8" ht="12.75">
      <c r="A5" s="1"/>
      <c r="H5" s="1" t="s">
        <v>143</v>
      </c>
    </row>
    <row r="6" spans="1:8" ht="12.75">
      <c r="A6" s="1"/>
      <c r="H6" s="1" t="s">
        <v>118</v>
      </c>
    </row>
    <row r="7" spans="1:8" ht="16.5" thickBot="1">
      <c r="A7" s="22"/>
      <c r="B7" s="130" t="s">
        <v>20</v>
      </c>
      <c r="C7" s="130"/>
      <c r="D7" s="130"/>
      <c r="E7" s="130"/>
      <c r="F7" s="130"/>
      <c r="G7" s="130"/>
      <c r="H7" s="130"/>
    </row>
    <row r="8" spans="1:11" ht="16.5" thickBot="1">
      <c r="A8" s="8"/>
      <c r="B8" s="131" t="s">
        <v>142</v>
      </c>
      <c r="C8" s="131"/>
      <c r="D8" s="131"/>
      <c r="E8" s="131"/>
      <c r="F8" s="131"/>
      <c r="G8" s="131"/>
      <c r="H8" s="131"/>
      <c r="J8" s="4"/>
      <c r="K8" s="5" t="s">
        <v>1</v>
      </c>
    </row>
    <row r="9" spans="1:11" ht="13.5" thickBot="1">
      <c r="A9" s="2"/>
      <c r="J9" s="6" t="s">
        <v>2</v>
      </c>
      <c r="K9" s="7">
        <v>4095670</v>
      </c>
    </row>
    <row r="10" spans="1:11" ht="13.5" thickBot="1">
      <c r="A10" s="2"/>
      <c r="J10" s="6" t="s">
        <v>3</v>
      </c>
      <c r="K10" s="28"/>
    </row>
    <row r="11" spans="1:11" ht="13.5" thickBot="1">
      <c r="A11" s="2"/>
      <c r="J11" s="6" t="s">
        <v>4</v>
      </c>
      <c r="K11" s="26" t="s">
        <v>38</v>
      </c>
    </row>
    <row r="12" spans="1:11" ht="16.5" thickBot="1">
      <c r="A12" s="9" t="s">
        <v>32</v>
      </c>
      <c r="J12" s="23"/>
      <c r="K12" s="24"/>
    </row>
    <row r="13" spans="1:11" ht="13.5" thickBot="1">
      <c r="A13" s="9" t="s">
        <v>5</v>
      </c>
      <c r="H13" s="82"/>
      <c r="J13" s="25" t="s">
        <v>21</v>
      </c>
      <c r="K13" s="34">
        <v>383</v>
      </c>
    </row>
    <row r="14" ht="12.75">
      <c r="A14" s="10"/>
    </row>
    <row r="15" ht="12.75" customHeight="1">
      <c r="A15" s="11" t="s">
        <v>6</v>
      </c>
    </row>
    <row r="16" spans="1:11" ht="33.75" customHeight="1">
      <c r="A16" s="129" t="s">
        <v>7</v>
      </c>
      <c r="B16" s="129" t="s">
        <v>8</v>
      </c>
      <c r="C16" s="129"/>
      <c r="D16" s="129"/>
      <c r="E16" s="129"/>
      <c r="F16" s="129"/>
      <c r="G16" s="129" t="s">
        <v>9</v>
      </c>
      <c r="H16" s="132" t="s">
        <v>19</v>
      </c>
      <c r="I16" s="126" t="s">
        <v>10</v>
      </c>
      <c r="J16" s="126" t="s">
        <v>11</v>
      </c>
      <c r="K16" s="129" t="s">
        <v>12</v>
      </c>
    </row>
    <row r="17" spans="1:11" ht="18.75" customHeight="1" hidden="1">
      <c r="A17" s="129"/>
      <c r="B17" s="129"/>
      <c r="C17" s="129"/>
      <c r="D17" s="129"/>
      <c r="E17" s="129"/>
      <c r="F17" s="129"/>
      <c r="G17" s="129"/>
      <c r="H17" s="133"/>
      <c r="I17" s="127"/>
      <c r="J17" s="127"/>
      <c r="K17" s="129"/>
    </row>
    <row r="18" spans="1:11" ht="44.25" customHeight="1">
      <c r="A18" s="129"/>
      <c r="B18" s="12" t="s">
        <v>13</v>
      </c>
      <c r="C18" s="13" t="s">
        <v>14</v>
      </c>
      <c r="D18" s="14" t="s">
        <v>15</v>
      </c>
      <c r="E18" s="13" t="s">
        <v>16</v>
      </c>
      <c r="F18" s="120"/>
      <c r="G18" s="129"/>
      <c r="H18" s="134"/>
      <c r="I18" s="128"/>
      <c r="J18" s="128"/>
      <c r="K18" s="129"/>
    </row>
    <row r="19" spans="1:11" ht="13.5">
      <c r="A19" s="15">
        <v>1</v>
      </c>
      <c r="B19" s="15">
        <v>2</v>
      </c>
      <c r="C19" s="15">
        <v>3</v>
      </c>
      <c r="D19" s="15">
        <v>4</v>
      </c>
      <c r="E19" s="16">
        <v>5</v>
      </c>
      <c r="F19" s="15"/>
      <c r="G19" s="15">
        <v>7</v>
      </c>
      <c r="H19" s="15">
        <v>8</v>
      </c>
      <c r="I19" s="15">
        <v>9</v>
      </c>
      <c r="J19" s="21">
        <v>10</v>
      </c>
      <c r="K19" s="15">
        <v>11</v>
      </c>
    </row>
    <row r="20" spans="1:11" ht="13.5">
      <c r="A20" s="41" t="s">
        <v>47</v>
      </c>
      <c r="B20" s="54" t="s">
        <v>22</v>
      </c>
      <c r="C20" s="54" t="s">
        <v>25</v>
      </c>
      <c r="D20" s="51"/>
      <c r="E20" s="16"/>
      <c r="F20" s="27"/>
      <c r="G20" s="21"/>
      <c r="H20" s="59">
        <f>H21+H30+H42+H46</f>
        <v>3281108.8499999996</v>
      </c>
      <c r="I20" s="59">
        <f>I21+I30+I46+I42</f>
        <v>3281108.8499999996</v>
      </c>
      <c r="J20" s="59"/>
      <c r="K20" s="59">
        <f>K21+K30+K46+K42</f>
        <v>3281108.8499999996</v>
      </c>
    </row>
    <row r="21" spans="1:11" ht="34.5" customHeight="1">
      <c r="A21" s="48" t="s">
        <v>39</v>
      </c>
      <c r="B21" s="54" t="s">
        <v>22</v>
      </c>
      <c r="C21" s="54" t="s">
        <v>23</v>
      </c>
      <c r="D21" s="56"/>
      <c r="E21" s="16"/>
      <c r="F21" s="27"/>
      <c r="G21" s="21"/>
      <c r="H21" s="59">
        <f>H24</f>
        <v>584262.6000000001</v>
      </c>
      <c r="I21" s="59">
        <f>I24</f>
        <v>584262.6000000001</v>
      </c>
      <c r="J21" s="21"/>
      <c r="K21" s="59">
        <f>K24</f>
        <v>584262.6000000001</v>
      </c>
    </row>
    <row r="22" spans="1:11" ht="15.75" customHeight="1">
      <c r="A22" s="41" t="s">
        <v>41</v>
      </c>
      <c r="B22" s="54" t="s">
        <v>22</v>
      </c>
      <c r="C22" s="54" t="s">
        <v>23</v>
      </c>
      <c r="D22" s="56" t="s">
        <v>122</v>
      </c>
      <c r="E22" s="16"/>
      <c r="F22" s="27"/>
      <c r="G22" s="21"/>
      <c r="H22" s="59">
        <f aca="true" t="shared" si="0" ref="H22:I26">H23</f>
        <v>584262.6000000001</v>
      </c>
      <c r="I22" s="59">
        <f t="shared" si="0"/>
        <v>584262.6000000001</v>
      </c>
      <c r="J22" s="21"/>
      <c r="K22" s="59">
        <f>K23</f>
        <v>584262.6000000001</v>
      </c>
    </row>
    <row r="23" spans="1:11" ht="14.25" customHeight="1">
      <c r="A23" s="42" t="s">
        <v>42</v>
      </c>
      <c r="B23" s="54" t="s">
        <v>22</v>
      </c>
      <c r="C23" s="54" t="s">
        <v>23</v>
      </c>
      <c r="D23" s="56" t="s">
        <v>123</v>
      </c>
      <c r="E23" s="16"/>
      <c r="F23" s="27"/>
      <c r="G23" s="21"/>
      <c r="H23" s="59">
        <f t="shared" si="0"/>
        <v>584262.6000000001</v>
      </c>
      <c r="I23" s="59">
        <f t="shared" si="0"/>
        <v>584262.6000000001</v>
      </c>
      <c r="J23" s="21"/>
      <c r="K23" s="59">
        <f>K24</f>
        <v>584262.6000000001</v>
      </c>
    </row>
    <row r="24" spans="1:11" ht="39" customHeight="1">
      <c r="A24" s="42" t="s">
        <v>43</v>
      </c>
      <c r="B24" s="54" t="s">
        <v>22</v>
      </c>
      <c r="C24" s="54" t="s">
        <v>23</v>
      </c>
      <c r="D24" s="56" t="s">
        <v>124</v>
      </c>
      <c r="E24" s="16"/>
      <c r="F24" s="27"/>
      <c r="G24" s="21"/>
      <c r="H24" s="59">
        <f t="shared" si="0"/>
        <v>584262.6000000001</v>
      </c>
      <c r="I24" s="59">
        <f t="shared" si="0"/>
        <v>584262.6000000001</v>
      </c>
      <c r="J24" s="21"/>
      <c r="K24" s="59">
        <f>K25</f>
        <v>584262.6000000001</v>
      </c>
    </row>
    <row r="25" spans="1:11" ht="27" customHeight="1">
      <c r="A25" s="42" t="s">
        <v>48</v>
      </c>
      <c r="B25" s="54" t="s">
        <v>22</v>
      </c>
      <c r="C25" s="54" t="s">
        <v>23</v>
      </c>
      <c r="D25" s="56" t="s">
        <v>124</v>
      </c>
      <c r="E25" s="51">
        <v>100</v>
      </c>
      <c r="F25" s="27"/>
      <c r="G25" s="21"/>
      <c r="H25" s="59">
        <f t="shared" si="0"/>
        <v>584262.6000000001</v>
      </c>
      <c r="I25" s="59">
        <f t="shared" si="0"/>
        <v>584262.6000000001</v>
      </c>
      <c r="J25" s="21"/>
      <c r="K25" s="59">
        <f>K26</f>
        <v>584262.6000000001</v>
      </c>
    </row>
    <row r="26" spans="1:11" ht="16.5" customHeight="1">
      <c r="A26" s="42" t="s">
        <v>45</v>
      </c>
      <c r="B26" s="54" t="s">
        <v>22</v>
      </c>
      <c r="C26" s="54" t="s">
        <v>23</v>
      </c>
      <c r="D26" s="56" t="s">
        <v>124</v>
      </c>
      <c r="E26" s="52" t="s">
        <v>46</v>
      </c>
      <c r="F26" s="40"/>
      <c r="G26" s="32"/>
      <c r="H26" s="60">
        <f t="shared" si="0"/>
        <v>584262.6000000001</v>
      </c>
      <c r="I26" s="60">
        <f t="shared" si="0"/>
        <v>584262.6000000001</v>
      </c>
      <c r="J26" s="31"/>
      <c r="K26" s="60">
        <f>K27</f>
        <v>584262.6000000001</v>
      </c>
    </row>
    <row r="27" spans="1:11" ht="27" customHeight="1">
      <c r="A27" s="42" t="s">
        <v>51</v>
      </c>
      <c r="B27" s="54" t="s">
        <v>22</v>
      </c>
      <c r="C27" s="54" t="s">
        <v>23</v>
      </c>
      <c r="D27" s="56" t="s">
        <v>124</v>
      </c>
      <c r="E27" s="53" t="s">
        <v>50</v>
      </c>
      <c r="F27" s="40"/>
      <c r="G27" s="32"/>
      <c r="H27" s="60">
        <f>H28+H29</f>
        <v>584262.6000000001</v>
      </c>
      <c r="I27" s="60">
        <f>I28+I29</f>
        <v>584262.6000000001</v>
      </c>
      <c r="J27" s="31"/>
      <c r="K27" s="60">
        <f>K28+K29</f>
        <v>584262.6000000001</v>
      </c>
    </row>
    <row r="28" spans="1:11" ht="12.75">
      <c r="A28" s="13" t="s">
        <v>121</v>
      </c>
      <c r="B28" s="45" t="s">
        <v>22</v>
      </c>
      <c r="C28" s="45" t="s">
        <v>23</v>
      </c>
      <c r="D28" s="52" t="s">
        <v>124</v>
      </c>
      <c r="E28" s="53" t="s">
        <v>50</v>
      </c>
      <c r="F28" s="12"/>
      <c r="G28" s="19"/>
      <c r="H28" s="62">
        <v>448742.4</v>
      </c>
      <c r="I28" s="62">
        <v>448742.4</v>
      </c>
      <c r="J28" s="18"/>
      <c r="K28" s="62">
        <v>448742.4</v>
      </c>
    </row>
    <row r="29" spans="1:11" ht="12.75">
      <c r="A29" s="13" t="s">
        <v>18</v>
      </c>
      <c r="B29" s="45" t="s">
        <v>22</v>
      </c>
      <c r="C29" s="45" t="s">
        <v>23</v>
      </c>
      <c r="D29" s="52" t="s">
        <v>124</v>
      </c>
      <c r="E29" s="53" t="s">
        <v>120</v>
      </c>
      <c r="F29" s="12"/>
      <c r="G29" s="19"/>
      <c r="H29" s="110">
        <v>135520.2</v>
      </c>
      <c r="I29" s="62">
        <v>135520.2</v>
      </c>
      <c r="J29" s="18"/>
      <c r="K29" s="62">
        <v>135520.2</v>
      </c>
    </row>
    <row r="30" spans="1:11" ht="15.75">
      <c r="A30" s="49" t="s">
        <v>54</v>
      </c>
      <c r="B30" s="45" t="s">
        <v>22</v>
      </c>
      <c r="C30" s="45" t="s">
        <v>26</v>
      </c>
      <c r="D30" s="57"/>
      <c r="E30" s="46"/>
      <c r="F30" s="12"/>
      <c r="G30" s="19"/>
      <c r="H30" s="61">
        <f>H31</f>
        <v>1991054.9099999997</v>
      </c>
      <c r="I30" s="61">
        <f>I31</f>
        <v>1991054.9099999997</v>
      </c>
      <c r="J30" s="36"/>
      <c r="K30" s="61">
        <f>K31</f>
        <v>1991054.9099999997</v>
      </c>
    </row>
    <row r="31" spans="1:11" ht="12.75">
      <c r="A31" s="41" t="s">
        <v>55</v>
      </c>
      <c r="B31" s="45" t="s">
        <v>22</v>
      </c>
      <c r="C31" s="45" t="s">
        <v>26</v>
      </c>
      <c r="D31" s="58">
        <v>7600000000</v>
      </c>
      <c r="E31" s="46"/>
      <c r="F31" s="12"/>
      <c r="G31" s="19"/>
      <c r="H31" s="61">
        <f>H32</f>
        <v>1991054.9099999997</v>
      </c>
      <c r="I31" s="61">
        <f>I32</f>
        <v>1991054.9099999997</v>
      </c>
      <c r="J31" s="36"/>
      <c r="K31" s="61">
        <f>K32</f>
        <v>1991054.9099999997</v>
      </c>
    </row>
    <row r="32" spans="1:11" ht="12.75">
      <c r="A32" s="42" t="s">
        <v>42</v>
      </c>
      <c r="B32" s="45" t="s">
        <v>22</v>
      </c>
      <c r="C32" s="45" t="s">
        <v>26</v>
      </c>
      <c r="D32" s="58">
        <v>7640000000</v>
      </c>
      <c r="E32" s="46"/>
      <c r="F32" s="12"/>
      <c r="G32" s="19"/>
      <c r="H32" s="61">
        <f>H33+H38</f>
        <v>1991054.9099999997</v>
      </c>
      <c r="I32" s="61">
        <f>I33+I38</f>
        <v>1991054.9099999997</v>
      </c>
      <c r="J32" s="36"/>
      <c r="K32" s="61">
        <f>K33+K38</f>
        <v>1991054.9099999997</v>
      </c>
    </row>
    <row r="33" spans="1:11" ht="25.5">
      <c r="A33" s="42" t="s">
        <v>53</v>
      </c>
      <c r="B33" s="54" t="s">
        <v>22</v>
      </c>
      <c r="C33" s="54" t="s">
        <v>26</v>
      </c>
      <c r="D33" s="56" t="s">
        <v>124</v>
      </c>
      <c r="E33" s="52" t="s">
        <v>44</v>
      </c>
      <c r="F33" s="118"/>
      <c r="G33" s="15"/>
      <c r="H33" s="64">
        <f>H34</f>
        <v>1645743.5499999998</v>
      </c>
      <c r="I33" s="64">
        <f>I34</f>
        <v>1645743.5499999998</v>
      </c>
      <c r="J33" s="12"/>
      <c r="K33" s="64">
        <f>K34</f>
        <v>1645743.5499999998</v>
      </c>
    </row>
    <row r="34" spans="1:11" ht="12.75">
      <c r="A34" s="42" t="s">
        <v>52</v>
      </c>
      <c r="B34" s="54" t="s">
        <v>22</v>
      </c>
      <c r="C34" s="54" t="s">
        <v>26</v>
      </c>
      <c r="D34" s="56" t="s">
        <v>124</v>
      </c>
      <c r="E34" s="52" t="s">
        <v>46</v>
      </c>
      <c r="F34" s="119"/>
      <c r="G34" s="15"/>
      <c r="H34" s="64">
        <f>H35</f>
        <v>1645743.5499999998</v>
      </c>
      <c r="I34" s="64">
        <f>I35</f>
        <v>1645743.5499999998</v>
      </c>
      <c r="J34" s="12"/>
      <c r="K34" s="64">
        <f>K35</f>
        <v>1645743.5499999998</v>
      </c>
    </row>
    <row r="35" spans="1:11" ht="29.25" customHeight="1">
      <c r="A35" s="42" t="s">
        <v>51</v>
      </c>
      <c r="B35" s="29" t="s">
        <v>22</v>
      </c>
      <c r="C35" s="29" t="s">
        <v>26</v>
      </c>
      <c r="D35" s="56" t="s">
        <v>124</v>
      </c>
      <c r="E35" s="52" t="s">
        <v>50</v>
      </c>
      <c r="F35" s="31"/>
      <c r="G35" s="32"/>
      <c r="H35" s="44">
        <f>H36+H37</f>
        <v>1645743.5499999998</v>
      </c>
      <c r="I35" s="44">
        <f>I36+I37</f>
        <v>1645743.5499999998</v>
      </c>
      <c r="J35" s="20"/>
      <c r="K35" s="44">
        <f>K36+K37</f>
        <v>1645743.5499999998</v>
      </c>
    </row>
    <row r="36" spans="1:11" ht="12.75">
      <c r="A36" s="13" t="s">
        <v>121</v>
      </c>
      <c r="B36" s="29" t="s">
        <v>22</v>
      </c>
      <c r="C36" s="29" t="s">
        <v>26</v>
      </c>
      <c r="D36" s="56" t="s">
        <v>124</v>
      </c>
      <c r="E36" s="52" t="s">
        <v>50</v>
      </c>
      <c r="F36" s="12"/>
      <c r="G36" s="19"/>
      <c r="H36" s="62">
        <v>1264011.94</v>
      </c>
      <c r="I36" s="62">
        <v>1264011.94</v>
      </c>
      <c r="J36" s="18"/>
      <c r="K36" s="62">
        <v>1264011.94</v>
      </c>
    </row>
    <row r="37" spans="1:11" ht="12.75">
      <c r="A37" s="13" t="s">
        <v>18</v>
      </c>
      <c r="B37" s="29" t="s">
        <v>22</v>
      </c>
      <c r="C37" s="29" t="s">
        <v>26</v>
      </c>
      <c r="D37" s="56" t="s">
        <v>124</v>
      </c>
      <c r="E37" s="52" t="s">
        <v>120</v>
      </c>
      <c r="F37" s="12"/>
      <c r="G37" s="19"/>
      <c r="H37" s="62">
        <v>381731.61</v>
      </c>
      <c r="I37" s="62">
        <v>381731.61</v>
      </c>
      <c r="J37" s="18"/>
      <c r="K37" s="62">
        <v>381731.61</v>
      </c>
    </row>
    <row r="38" spans="1:11" ht="12.75">
      <c r="A38" s="42" t="s">
        <v>56</v>
      </c>
      <c r="B38" s="29" t="s">
        <v>22</v>
      </c>
      <c r="C38" s="29" t="s">
        <v>26</v>
      </c>
      <c r="D38" s="56" t="s">
        <v>124</v>
      </c>
      <c r="E38" s="47">
        <v>200</v>
      </c>
      <c r="F38" s="12"/>
      <c r="G38" s="19"/>
      <c r="H38" s="61">
        <f>H39</f>
        <v>345311.36</v>
      </c>
      <c r="I38" s="61">
        <f>I39</f>
        <v>345311.36</v>
      </c>
      <c r="J38" s="36"/>
      <c r="K38" s="61">
        <f>K39</f>
        <v>345311.36</v>
      </c>
    </row>
    <row r="39" spans="1:11" ht="25.5">
      <c r="A39" s="42" t="s">
        <v>57</v>
      </c>
      <c r="B39" s="29" t="s">
        <v>22</v>
      </c>
      <c r="C39" s="29" t="s">
        <v>26</v>
      </c>
      <c r="D39" s="56" t="s">
        <v>124</v>
      </c>
      <c r="E39" s="53">
        <v>240</v>
      </c>
      <c r="F39" s="12"/>
      <c r="G39" s="19"/>
      <c r="H39" s="61">
        <f>H41+H40</f>
        <v>345311.36</v>
      </c>
      <c r="I39" s="61">
        <f>I41+I40</f>
        <v>345311.36</v>
      </c>
      <c r="J39" s="61"/>
      <c r="K39" s="61">
        <f>K41+K40</f>
        <v>345311.36</v>
      </c>
    </row>
    <row r="40" spans="1:11" ht="25.5">
      <c r="A40" s="42" t="s">
        <v>146</v>
      </c>
      <c r="B40" s="29" t="s">
        <v>22</v>
      </c>
      <c r="C40" s="29" t="s">
        <v>26</v>
      </c>
      <c r="D40" s="56" t="s">
        <v>124</v>
      </c>
      <c r="E40" s="53" t="s">
        <v>145</v>
      </c>
      <c r="F40" s="12"/>
      <c r="G40" s="19"/>
      <c r="H40" s="62">
        <v>59340</v>
      </c>
      <c r="I40" s="62">
        <v>59340</v>
      </c>
      <c r="J40" s="62"/>
      <c r="K40" s="62">
        <v>59340</v>
      </c>
    </row>
    <row r="41" spans="1:11" ht="25.5">
      <c r="A41" s="42" t="s">
        <v>58</v>
      </c>
      <c r="B41" s="29" t="s">
        <v>22</v>
      </c>
      <c r="C41" s="29" t="s">
        <v>26</v>
      </c>
      <c r="D41" s="56" t="s">
        <v>124</v>
      </c>
      <c r="E41" s="53">
        <v>244</v>
      </c>
      <c r="F41" s="12"/>
      <c r="G41" s="19"/>
      <c r="H41" s="62">
        <v>285971.36</v>
      </c>
      <c r="I41" s="62">
        <v>285971.36</v>
      </c>
      <c r="J41" s="18"/>
      <c r="K41" s="62">
        <v>285971.36</v>
      </c>
    </row>
    <row r="42" spans="1:11" s="108" customFormat="1" ht="15.75">
      <c r="A42" s="49" t="s">
        <v>110</v>
      </c>
      <c r="B42" s="102" t="s">
        <v>22</v>
      </c>
      <c r="C42" s="102" t="s">
        <v>33</v>
      </c>
      <c r="D42" s="103"/>
      <c r="E42" s="104"/>
      <c r="F42" s="105"/>
      <c r="G42" s="106"/>
      <c r="H42" s="107">
        <f aca="true" t="shared" si="1" ref="H42:I44">H43</f>
        <v>20000</v>
      </c>
      <c r="I42" s="107">
        <f t="shared" si="1"/>
        <v>20000</v>
      </c>
      <c r="J42" s="107"/>
      <c r="K42" s="107">
        <f>K43</f>
        <v>20000</v>
      </c>
    </row>
    <row r="43" spans="1:11" s="108" customFormat="1" ht="51">
      <c r="A43" s="42" t="s">
        <v>111</v>
      </c>
      <c r="B43" s="102" t="s">
        <v>22</v>
      </c>
      <c r="C43" s="102" t="s">
        <v>33</v>
      </c>
      <c r="D43" s="109">
        <v>7640081710</v>
      </c>
      <c r="E43" s="104"/>
      <c r="F43" s="105"/>
      <c r="G43" s="106"/>
      <c r="H43" s="107">
        <f t="shared" si="1"/>
        <v>20000</v>
      </c>
      <c r="I43" s="107">
        <f t="shared" si="1"/>
        <v>20000</v>
      </c>
      <c r="J43" s="107"/>
      <c r="K43" s="107">
        <f>K44</f>
        <v>20000</v>
      </c>
    </row>
    <row r="44" spans="1:11" s="108" customFormat="1" ht="12.75">
      <c r="A44" s="42" t="s">
        <v>112</v>
      </c>
      <c r="B44" s="102" t="s">
        <v>22</v>
      </c>
      <c r="C44" s="102" t="s">
        <v>33</v>
      </c>
      <c r="D44" s="109">
        <v>7640081710</v>
      </c>
      <c r="E44" s="117">
        <v>800</v>
      </c>
      <c r="F44" s="105"/>
      <c r="G44" s="106"/>
      <c r="H44" s="107">
        <f t="shared" si="1"/>
        <v>20000</v>
      </c>
      <c r="I44" s="107">
        <f t="shared" si="1"/>
        <v>20000</v>
      </c>
      <c r="J44" s="107"/>
      <c r="K44" s="107">
        <f>K45</f>
        <v>20000</v>
      </c>
    </row>
    <row r="45" spans="1:11" s="108" customFormat="1" ht="12.75">
      <c r="A45" s="42" t="s">
        <v>113</v>
      </c>
      <c r="B45" s="102" t="s">
        <v>22</v>
      </c>
      <c r="C45" s="102" t="s">
        <v>33</v>
      </c>
      <c r="D45" s="109">
        <v>7640081710</v>
      </c>
      <c r="E45" s="117">
        <v>870</v>
      </c>
      <c r="F45" s="105"/>
      <c r="G45" s="106"/>
      <c r="H45" s="110">
        <v>20000</v>
      </c>
      <c r="I45" s="110">
        <v>20000</v>
      </c>
      <c r="J45" s="110"/>
      <c r="K45" s="110">
        <v>20000</v>
      </c>
    </row>
    <row r="46" spans="1:11" ht="15.75">
      <c r="A46" s="50" t="s">
        <v>37</v>
      </c>
      <c r="B46" s="54" t="s">
        <v>22</v>
      </c>
      <c r="C46" s="54" t="s">
        <v>36</v>
      </c>
      <c r="D46" s="55"/>
      <c r="E46" s="52"/>
      <c r="F46" s="118"/>
      <c r="G46" s="15"/>
      <c r="H46" s="64">
        <f>H47+H55+H62</f>
        <v>685791.34</v>
      </c>
      <c r="I46" s="64">
        <f>I47+I55+I62</f>
        <v>685791.34</v>
      </c>
      <c r="J46" s="31"/>
      <c r="K46" s="64">
        <f>K47+K55+K62</f>
        <v>685791.34</v>
      </c>
    </row>
    <row r="47" spans="1:11" ht="25.5">
      <c r="A47" s="41" t="s">
        <v>59</v>
      </c>
      <c r="B47" s="54" t="s">
        <v>22</v>
      </c>
      <c r="C47" s="54" t="s">
        <v>36</v>
      </c>
      <c r="D47" s="55" t="s">
        <v>122</v>
      </c>
      <c r="E47" s="52"/>
      <c r="F47" s="31"/>
      <c r="G47" s="15"/>
      <c r="H47" s="64">
        <f aca="true" t="shared" si="2" ref="H47:I51">H48</f>
        <v>623591.34</v>
      </c>
      <c r="I47" s="64">
        <f t="shared" si="2"/>
        <v>623591.34</v>
      </c>
      <c r="J47" s="31"/>
      <c r="K47" s="64">
        <f>K48</f>
        <v>623591.34</v>
      </c>
    </row>
    <row r="48" spans="1:11" ht="25.5">
      <c r="A48" s="42" t="s">
        <v>60</v>
      </c>
      <c r="B48" s="54" t="s">
        <v>22</v>
      </c>
      <c r="C48" s="54" t="s">
        <v>36</v>
      </c>
      <c r="D48" s="55" t="s">
        <v>123</v>
      </c>
      <c r="E48" s="52"/>
      <c r="F48" s="31"/>
      <c r="G48" s="15"/>
      <c r="H48" s="64">
        <f t="shared" si="2"/>
        <v>623591.34</v>
      </c>
      <c r="I48" s="64">
        <f t="shared" si="2"/>
        <v>623591.34</v>
      </c>
      <c r="J48" s="31"/>
      <c r="K48" s="64">
        <f>K49</f>
        <v>623591.34</v>
      </c>
    </row>
    <row r="49" spans="1:11" ht="25.5">
      <c r="A49" s="42" t="s">
        <v>61</v>
      </c>
      <c r="B49" s="54" t="s">
        <v>22</v>
      </c>
      <c r="C49" s="54" t="s">
        <v>36</v>
      </c>
      <c r="D49" s="55" t="s">
        <v>126</v>
      </c>
      <c r="E49" s="52"/>
      <c r="F49" s="31"/>
      <c r="G49" s="15"/>
      <c r="H49" s="64">
        <f t="shared" si="2"/>
        <v>623591.34</v>
      </c>
      <c r="I49" s="64">
        <f t="shared" si="2"/>
        <v>623591.34</v>
      </c>
      <c r="J49" s="31"/>
      <c r="K49" s="64">
        <f>K50</f>
        <v>623591.34</v>
      </c>
    </row>
    <row r="50" spans="1:11" ht="25.5">
      <c r="A50" s="42" t="s">
        <v>64</v>
      </c>
      <c r="B50" s="54" t="s">
        <v>22</v>
      </c>
      <c r="C50" s="54" t="s">
        <v>36</v>
      </c>
      <c r="D50" s="55" t="s">
        <v>126</v>
      </c>
      <c r="E50" s="52" t="s">
        <v>44</v>
      </c>
      <c r="F50" s="31"/>
      <c r="G50" s="15"/>
      <c r="H50" s="64">
        <f t="shared" si="2"/>
        <v>623591.34</v>
      </c>
      <c r="I50" s="64">
        <f t="shared" si="2"/>
        <v>623591.34</v>
      </c>
      <c r="J50" s="31"/>
      <c r="K50" s="64">
        <f>K51</f>
        <v>623591.34</v>
      </c>
    </row>
    <row r="51" spans="1:11" ht="12.75">
      <c r="A51" s="42" t="s">
        <v>65</v>
      </c>
      <c r="B51" s="54" t="s">
        <v>22</v>
      </c>
      <c r="C51" s="54" t="s">
        <v>36</v>
      </c>
      <c r="D51" s="55" t="s">
        <v>126</v>
      </c>
      <c r="E51" s="52" t="s">
        <v>62</v>
      </c>
      <c r="F51" s="31"/>
      <c r="G51" s="15"/>
      <c r="H51" s="64">
        <f t="shared" si="2"/>
        <v>623591.34</v>
      </c>
      <c r="I51" s="64">
        <f t="shared" si="2"/>
        <v>623591.34</v>
      </c>
      <c r="J51" s="31"/>
      <c r="K51" s="64">
        <f>K52</f>
        <v>623591.34</v>
      </c>
    </row>
    <row r="52" spans="1:11" ht="25.5">
      <c r="A52" s="13" t="s">
        <v>63</v>
      </c>
      <c r="B52" s="29" t="s">
        <v>22</v>
      </c>
      <c r="C52" s="29" t="s">
        <v>36</v>
      </c>
      <c r="D52" s="55" t="s">
        <v>126</v>
      </c>
      <c r="E52" s="52" t="s">
        <v>66</v>
      </c>
      <c r="F52" s="31"/>
      <c r="G52" s="15"/>
      <c r="H52" s="64">
        <f>H53+H54</f>
        <v>623591.34</v>
      </c>
      <c r="I52" s="64">
        <f>I53+I54</f>
        <v>623591.34</v>
      </c>
      <c r="J52" s="31"/>
      <c r="K52" s="64">
        <f>K53+K54</f>
        <v>623591.34</v>
      </c>
    </row>
    <row r="53" spans="1:11" ht="12.75">
      <c r="A53" s="13" t="s">
        <v>17</v>
      </c>
      <c r="B53" s="30" t="s">
        <v>22</v>
      </c>
      <c r="C53" s="30" t="s">
        <v>36</v>
      </c>
      <c r="D53" s="55" t="s">
        <v>126</v>
      </c>
      <c r="E53" s="39" t="s">
        <v>66</v>
      </c>
      <c r="F53" s="12"/>
      <c r="G53" s="19"/>
      <c r="H53" s="62">
        <v>478948.8</v>
      </c>
      <c r="I53" s="62">
        <v>478948.8</v>
      </c>
      <c r="J53" s="18"/>
      <c r="K53" s="62">
        <v>478948.8</v>
      </c>
    </row>
    <row r="54" spans="1:11" ht="12.75">
      <c r="A54" s="125" t="s">
        <v>18</v>
      </c>
      <c r="B54" s="30" t="s">
        <v>22</v>
      </c>
      <c r="C54" s="30" t="s">
        <v>36</v>
      </c>
      <c r="D54" s="55" t="s">
        <v>126</v>
      </c>
      <c r="E54" s="39" t="s">
        <v>125</v>
      </c>
      <c r="F54" s="12"/>
      <c r="G54" s="19"/>
      <c r="H54" s="62">
        <v>144642.54</v>
      </c>
      <c r="I54" s="62">
        <v>144642.54</v>
      </c>
      <c r="J54" s="18"/>
      <c r="K54" s="62">
        <v>144642.54</v>
      </c>
    </row>
    <row r="55" spans="1:11" ht="25.5">
      <c r="A55" s="41" t="s">
        <v>67</v>
      </c>
      <c r="B55" s="29" t="s">
        <v>22</v>
      </c>
      <c r="C55" s="29" t="s">
        <v>36</v>
      </c>
      <c r="D55" s="33" t="s">
        <v>123</v>
      </c>
      <c r="E55" s="52"/>
      <c r="F55" s="31"/>
      <c r="G55" s="15"/>
      <c r="H55" s="64">
        <f aca="true" t="shared" si="3" ref="H55:I58">H56</f>
        <v>58200</v>
      </c>
      <c r="I55" s="64">
        <f t="shared" si="3"/>
        <v>58200</v>
      </c>
      <c r="J55" s="31"/>
      <c r="K55" s="64">
        <f>K56</f>
        <v>58200</v>
      </c>
    </row>
    <row r="56" spans="1:11" ht="105" customHeight="1">
      <c r="A56" s="42" t="s">
        <v>68</v>
      </c>
      <c r="B56" s="29" t="s">
        <v>22</v>
      </c>
      <c r="C56" s="29" t="s">
        <v>36</v>
      </c>
      <c r="D56" s="33" t="s">
        <v>127</v>
      </c>
      <c r="E56" s="52"/>
      <c r="F56" s="31"/>
      <c r="G56" s="15"/>
      <c r="H56" s="64">
        <v>58200</v>
      </c>
      <c r="I56" s="64">
        <f t="shared" si="3"/>
        <v>58200</v>
      </c>
      <c r="J56" s="31"/>
      <c r="K56" s="64">
        <f>K57</f>
        <v>58200</v>
      </c>
    </row>
    <row r="57" spans="1:11" ht="38.25">
      <c r="A57" s="42" t="s">
        <v>69</v>
      </c>
      <c r="B57" s="29" t="s">
        <v>22</v>
      </c>
      <c r="C57" s="29" t="s">
        <v>36</v>
      </c>
      <c r="D57" s="33" t="s">
        <v>127</v>
      </c>
      <c r="E57" s="52" t="s">
        <v>44</v>
      </c>
      <c r="F57" s="31"/>
      <c r="G57" s="15"/>
      <c r="H57" s="64">
        <f t="shared" si="3"/>
        <v>58200</v>
      </c>
      <c r="I57" s="64">
        <f t="shared" si="3"/>
        <v>58200</v>
      </c>
      <c r="J57" s="31"/>
      <c r="K57" s="64">
        <f>K58</f>
        <v>58200</v>
      </c>
    </row>
    <row r="58" spans="1:11" ht="12.75">
      <c r="A58" s="42" t="s">
        <v>129</v>
      </c>
      <c r="B58" s="29" t="s">
        <v>22</v>
      </c>
      <c r="C58" s="29" t="s">
        <v>36</v>
      </c>
      <c r="D58" s="33" t="s">
        <v>127</v>
      </c>
      <c r="E58" s="52" t="s">
        <v>62</v>
      </c>
      <c r="F58" s="31"/>
      <c r="G58" s="15"/>
      <c r="H58" s="64">
        <f t="shared" si="3"/>
        <v>58200</v>
      </c>
      <c r="I58" s="64">
        <f t="shared" si="3"/>
        <v>58200</v>
      </c>
      <c r="J58" s="31"/>
      <c r="K58" s="64">
        <f>K59</f>
        <v>58200</v>
      </c>
    </row>
    <row r="59" spans="1:11" ht="29.25" customHeight="1">
      <c r="A59" s="42" t="s">
        <v>51</v>
      </c>
      <c r="B59" s="29" t="s">
        <v>22</v>
      </c>
      <c r="C59" s="29" t="s">
        <v>36</v>
      </c>
      <c r="D59" s="33" t="s">
        <v>127</v>
      </c>
      <c r="E59" s="52" t="s">
        <v>66</v>
      </c>
      <c r="F59" s="31"/>
      <c r="G59" s="32"/>
      <c r="H59" s="44">
        <f>H60+H61</f>
        <v>58200</v>
      </c>
      <c r="I59" s="44">
        <f>I60+I61</f>
        <v>58200</v>
      </c>
      <c r="J59" s="20"/>
      <c r="K59" s="44">
        <f>K60+K61</f>
        <v>58200</v>
      </c>
    </row>
    <row r="60" spans="1:11" ht="12.75">
      <c r="A60" s="13" t="s">
        <v>128</v>
      </c>
      <c r="B60" s="30" t="s">
        <v>22</v>
      </c>
      <c r="C60" s="30" t="s">
        <v>36</v>
      </c>
      <c r="D60" s="33" t="s">
        <v>127</v>
      </c>
      <c r="E60" s="53" t="s">
        <v>66</v>
      </c>
      <c r="F60" s="12"/>
      <c r="G60" s="19"/>
      <c r="H60" s="62">
        <v>44700</v>
      </c>
      <c r="I60" s="62">
        <v>44700</v>
      </c>
      <c r="J60" s="18"/>
      <c r="K60" s="62">
        <v>44700</v>
      </c>
    </row>
    <row r="61" spans="1:11" ht="12.75">
      <c r="A61" s="13" t="s">
        <v>18</v>
      </c>
      <c r="B61" s="30" t="s">
        <v>22</v>
      </c>
      <c r="C61" s="30" t="s">
        <v>36</v>
      </c>
      <c r="D61" s="33" t="s">
        <v>127</v>
      </c>
      <c r="E61" s="53" t="s">
        <v>125</v>
      </c>
      <c r="F61" s="12"/>
      <c r="G61" s="19"/>
      <c r="H61" s="62">
        <v>13500</v>
      </c>
      <c r="I61" s="62">
        <v>13500</v>
      </c>
      <c r="J61" s="18"/>
      <c r="K61" s="62">
        <v>13500</v>
      </c>
    </row>
    <row r="62" spans="1:11" ht="25.5">
      <c r="A62" s="41" t="s">
        <v>70</v>
      </c>
      <c r="B62" s="29" t="s">
        <v>22</v>
      </c>
      <c r="C62" s="29" t="s">
        <v>36</v>
      </c>
      <c r="D62" s="33" t="s">
        <v>123</v>
      </c>
      <c r="E62" s="52" t="s">
        <v>50</v>
      </c>
      <c r="F62" s="31"/>
      <c r="G62" s="15"/>
      <c r="H62" s="64">
        <f aca="true" t="shared" si="4" ref="H62:I65">H63</f>
        <v>4000</v>
      </c>
      <c r="I62" s="64">
        <f t="shared" si="4"/>
        <v>4000</v>
      </c>
      <c r="J62" s="31"/>
      <c r="K62" s="64">
        <f>K63</f>
        <v>4000</v>
      </c>
    </row>
    <row r="63" spans="1:11" ht="38.25">
      <c r="A63" s="42" t="s">
        <v>71</v>
      </c>
      <c r="B63" s="29" t="s">
        <v>22</v>
      </c>
      <c r="C63" s="29" t="s">
        <v>36</v>
      </c>
      <c r="D63" s="33" t="s">
        <v>130</v>
      </c>
      <c r="E63" s="52" t="s">
        <v>50</v>
      </c>
      <c r="F63" s="31"/>
      <c r="G63" s="15"/>
      <c r="H63" s="64">
        <f t="shared" si="4"/>
        <v>4000</v>
      </c>
      <c r="I63" s="64">
        <f t="shared" si="4"/>
        <v>4000</v>
      </c>
      <c r="J63" s="31"/>
      <c r="K63" s="64">
        <f>K64</f>
        <v>4000</v>
      </c>
    </row>
    <row r="64" spans="1:11" ht="12.75">
      <c r="A64" s="42" t="s">
        <v>72</v>
      </c>
      <c r="B64" s="29" t="s">
        <v>22</v>
      </c>
      <c r="C64" s="29" t="s">
        <v>36</v>
      </c>
      <c r="D64" s="33" t="s">
        <v>130</v>
      </c>
      <c r="E64" s="52" t="s">
        <v>49</v>
      </c>
      <c r="F64" s="31"/>
      <c r="G64" s="15"/>
      <c r="H64" s="64">
        <f t="shared" si="4"/>
        <v>4000</v>
      </c>
      <c r="I64" s="64">
        <f t="shared" si="4"/>
        <v>4000</v>
      </c>
      <c r="J64" s="31"/>
      <c r="K64" s="64">
        <f>K65</f>
        <v>4000</v>
      </c>
    </row>
    <row r="65" spans="1:11" ht="25.5">
      <c r="A65" s="42" t="s">
        <v>73</v>
      </c>
      <c r="B65" s="29" t="s">
        <v>22</v>
      </c>
      <c r="C65" s="29" t="s">
        <v>36</v>
      </c>
      <c r="D65" s="33" t="s">
        <v>130</v>
      </c>
      <c r="E65" s="52" t="s">
        <v>74</v>
      </c>
      <c r="F65" s="31"/>
      <c r="G65" s="15"/>
      <c r="H65" s="64">
        <f t="shared" si="4"/>
        <v>4000</v>
      </c>
      <c r="I65" s="64">
        <f t="shared" si="4"/>
        <v>4000</v>
      </c>
      <c r="J65" s="31"/>
      <c r="K65" s="64">
        <f>K66</f>
        <v>4000</v>
      </c>
    </row>
    <row r="66" spans="1:11" ht="25.5">
      <c r="A66" s="42" t="s">
        <v>58</v>
      </c>
      <c r="B66" s="29" t="s">
        <v>22</v>
      </c>
      <c r="C66" s="29" t="s">
        <v>36</v>
      </c>
      <c r="D66" s="33" t="s">
        <v>130</v>
      </c>
      <c r="E66" s="52" t="s">
        <v>75</v>
      </c>
      <c r="F66" s="31"/>
      <c r="G66" s="15"/>
      <c r="H66" s="122">
        <v>4000</v>
      </c>
      <c r="I66" s="122">
        <v>4000</v>
      </c>
      <c r="J66" s="12"/>
      <c r="K66" s="122">
        <v>4000</v>
      </c>
    </row>
    <row r="67" spans="1:11" ht="15.75">
      <c r="A67" s="37" t="s">
        <v>76</v>
      </c>
      <c r="B67" s="29" t="s">
        <v>23</v>
      </c>
      <c r="C67" s="29" t="s">
        <v>25</v>
      </c>
      <c r="D67" s="33"/>
      <c r="E67" s="52"/>
      <c r="F67" s="31"/>
      <c r="G67" s="15"/>
      <c r="H67" s="64">
        <f aca="true" t="shared" si="5" ref="H67:I70">H68</f>
        <v>85300</v>
      </c>
      <c r="I67" s="64">
        <f t="shared" si="5"/>
        <v>85300</v>
      </c>
      <c r="J67" s="31"/>
      <c r="K67" s="64">
        <f>K68</f>
        <v>85300</v>
      </c>
    </row>
    <row r="68" spans="1:11" ht="13.5">
      <c r="A68" s="75" t="s">
        <v>77</v>
      </c>
      <c r="B68" s="29" t="s">
        <v>23</v>
      </c>
      <c r="C68" s="29" t="s">
        <v>28</v>
      </c>
      <c r="D68" s="33"/>
      <c r="E68" s="52"/>
      <c r="F68" s="31"/>
      <c r="G68" s="15"/>
      <c r="H68" s="64">
        <f t="shared" si="5"/>
        <v>85300</v>
      </c>
      <c r="I68" s="64">
        <f t="shared" si="5"/>
        <v>85300</v>
      </c>
      <c r="J68" s="31"/>
      <c r="K68" s="64">
        <f>K69</f>
        <v>85300</v>
      </c>
    </row>
    <row r="69" spans="1:11" ht="26.25" customHeight="1">
      <c r="A69" s="75" t="s">
        <v>78</v>
      </c>
      <c r="B69" s="29" t="s">
        <v>23</v>
      </c>
      <c r="C69" s="29" t="s">
        <v>28</v>
      </c>
      <c r="D69" s="33" t="s">
        <v>122</v>
      </c>
      <c r="E69" s="52"/>
      <c r="F69" s="31"/>
      <c r="G69" s="15"/>
      <c r="H69" s="64">
        <f t="shared" si="5"/>
        <v>85300</v>
      </c>
      <c r="I69" s="64">
        <f t="shared" si="5"/>
        <v>85300</v>
      </c>
      <c r="J69" s="31"/>
      <c r="K69" s="64">
        <f>K70</f>
        <v>85300</v>
      </c>
    </row>
    <row r="70" spans="1:11" ht="12.75">
      <c r="A70" s="42" t="s">
        <v>79</v>
      </c>
      <c r="B70" s="29" t="s">
        <v>23</v>
      </c>
      <c r="C70" s="29" t="s">
        <v>28</v>
      </c>
      <c r="D70" s="33" t="s">
        <v>123</v>
      </c>
      <c r="E70" s="52"/>
      <c r="F70" s="31"/>
      <c r="G70" s="15"/>
      <c r="H70" s="64">
        <f t="shared" si="5"/>
        <v>85300</v>
      </c>
      <c r="I70" s="64">
        <f t="shared" si="5"/>
        <v>85300</v>
      </c>
      <c r="J70" s="31"/>
      <c r="K70" s="64">
        <f>K71</f>
        <v>85300</v>
      </c>
    </row>
    <row r="71" spans="1:11" ht="38.25">
      <c r="A71" s="42" t="s">
        <v>80</v>
      </c>
      <c r="B71" s="29" t="s">
        <v>23</v>
      </c>
      <c r="C71" s="29" t="s">
        <v>28</v>
      </c>
      <c r="D71" s="33" t="s">
        <v>131</v>
      </c>
      <c r="E71" s="52"/>
      <c r="F71" s="31"/>
      <c r="G71" s="15"/>
      <c r="H71" s="64">
        <f>H72+H77</f>
        <v>85300</v>
      </c>
      <c r="I71" s="64">
        <f>I72+I77</f>
        <v>85300</v>
      </c>
      <c r="J71" s="31"/>
      <c r="K71" s="64">
        <f>K72+K77</f>
        <v>85300</v>
      </c>
    </row>
    <row r="72" spans="1:11" ht="25.5">
      <c r="A72" s="42" t="s">
        <v>81</v>
      </c>
      <c r="B72" s="29" t="s">
        <v>23</v>
      </c>
      <c r="C72" s="29" t="s">
        <v>28</v>
      </c>
      <c r="D72" s="33" t="s">
        <v>131</v>
      </c>
      <c r="E72" s="52" t="s">
        <v>44</v>
      </c>
      <c r="F72" s="31"/>
      <c r="G72" s="15"/>
      <c r="H72" s="64">
        <f>H73</f>
        <v>60379.89</v>
      </c>
      <c r="I72" s="64">
        <f>I73</f>
        <v>60379.89</v>
      </c>
      <c r="J72" s="31"/>
      <c r="K72" s="64">
        <f>K73</f>
        <v>60379.89</v>
      </c>
    </row>
    <row r="73" spans="1:11" ht="12.75">
      <c r="A73" s="42" t="s">
        <v>65</v>
      </c>
      <c r="B73" s="29" t="s">
        <v>23</v>
      </c>
      <c r="C73" s="29" t="s">
        <v>28</v>
      </c>
      <c r="D73" s="33" t="s">
        <v>131</v>
      </c>
      <c r="E73" s="52" t="s">
        <v>62</v>
      </c>
      <c r="F73" s="31"/>
      <c r="G73" s="15"/>
      <c r="H73" s="64">
        <f>H74</f>
        <v>60379.89</v>
      </c>
      <c r="I73" s="64">
        <f>I74</f>
        <v>60379.89</v>
      </c>
      <c r="J73" s="31"/>
      <c r="K73" s="64">
        <f>K74</f>
        <v>60379.89</v>
      </c>
    </row>
    <row r="74" spans="1:11" ht="25.5">
      <c r="A74" s="13" t="s">
        <v>63</v>
      </c>
      <c r="B74" s="29" t="s">
        <v>23</v>
      </c>
      <c r="C74" s="29" t="s">
        <v>28</v>
      </c>
      <c r="D74" s="33" t="s">
        <v>131</v>
      </c>
      <c r="E74" s="52" t="s">
        <v>66</v>
      </c>
      <c r="F74" s="31"/>
      <c r="G74" s="15"/>
      <c r="H74" s="64">
        <f>H75+H76</f>
        <v>60379.89</v>
      </c>
      <c r="I74" s="64">
        <f>I75+I76</f>
        <v>60379.89</v>
      </c>
      <c r="J74" s="31"/>
      <c r="K74" s="64">
        <f>K75+K76</f>
        <v>60379.89</v>
      </c>
    </row>
    <row r="75" spans="1:11" ht="12.75">
      <c r="A75" s="13" t="s">
        <v>128</v>
      </c>
      <c r="B75" s="30" t="s">
        <v>23</v>
      </c>
      <c r="C75" s="30" t="s">
        <v>28</v>
      </c>
      <c r="D75" s="33" t="s">
        <v>131</v>
      </c>
      <c r="E75" s="39" t="s">
        <v>66</v>
      </c>
      <c r="F75" s="12"/>
      <c r="G75" s="19"/>
      <c r="H75" s="62">
        <v>46374.72</v>
      </c>
      <c r="I75" s="62">
        <v>46374.72</v>
      </c>
      <c r="J75" s="18"/>
      <c r="K75" s="62">
        <v>46374.72</v>
      </c>
    </row>
    <row r="76" spans="1:11" ht="12.75">
      <c r="A76" s="13" t="s">
        <v>18</v>
      </c>
      <c r="B76" s="30" t="s">
        <v>23</v>
      </c>
      <c r="C76" s="30" t="s">
        <v>28</v>
      </c>
      <c r="D76" s="33" t="s">
        <v>131</v>
      </c>
      <c r="E76" s="39" t="s">
        <v>125</v>
      </c>
      <c r="F76" s="12"/>
      <c r="G76" s="19"/>
      <c r="H76" s="62">
        <v>14005.17</v>
      </c>
      <c r="I76" s="62">
        <v>14005.17</v>
      </c>
      <c r="J76" s="18"/>
      <c r="K76" s="62">
        <v>14005.17</v>
      </c>
    </row>
    <row r="77" spans="1:11" ht="12.75">
      <c r="A77" s="42" t="s">
        <v>72</v>
      </c>
      <c r="B77" s="29" t="s">
        <v>23</v>
      </c>
      <c r="C77" s="29" t="s">
        <v>28</v>
      </c>
      <c r="D77" s="33" t="s">
        <v>131</v>
      </c>
      <c r="E77" s="53" t="s">
        <v>49</v>
      </c>
      <c r="F77" s="31"/>
      <c r="G77" s="21"/>
      <c r="H77" s="64">
        <f>H78</f>
        <v>24920.11</v>
      </c>
      <c r="I77" s="64">
        <f>I78</f>
        <v>24920.11</v>
      </c>
      <c r="J77" s="31"/>
      <c r="K77" s="64">
        <f>K78</f>
        <v>24920.11</v>
      </c>
    </row>
    <row r="78" spans="1:11" ht="25.5">
      <c r="A78" s="42" t="s">
        <v>73</v>
      </c>
      <c r="B78" s="29" t="s">
        <v>23</v>
      </c>
      <c r="C78" s="29" t="s">
        <v>28</v>
      </c>
      <c r="D78" s="33" t="s">
        <v>131</v>
      </c>
      <c r="E78" s="53" t="s">
        <v>74</v>
      </c>
      <c r="F78" s="31"/>
      <c r="G78" s="21"/>
      <c r="H78" s="64">
        <f>H80+H79</f>
        <v>24920.11</v>
      </c>
      <c r="I78" s="64">
        <f>I80+I79</f>
        <v>24920.11</v>
      </c>
      <c r="J78" s="31"/>
      <c r="K78" s="64">
        <f>K80+K79</f>
        <v>24920.11</v>
      </c>
    </row>
    <row r="79" spans="1:11" ht="25.5">
      <c r="A79" s="42" t="s">
        <v>146</v>
      </c>
      <c r="B79" s="29" t="s">
        <v>23</v>
      </c>
      <c r="C79" s="29" t="s">
        <v>28</v>
      </c>
      <c r="D79" s="33" t="s">
        <v>131</v>
      </c>
      <c r="E79" s="53" t="s">
        <v>145</v>
      </c>
      <c r="F79" s="31"/>
      <c r="G79" s="21"/>
      <c r="H79" s="122">
        <v>2760</v>
      </c>
      <c r="I79" s="122">
        <v>2760</v>
      </c>
      <c r="J79" s="12"/>
      <c r="K79" s="122">
        <v>2760</v>
      </c>
    </row>
    <row r="80" spans="1:11" ht="25.5">
      <c r="A80" s="42" t="s">
        <v>58</v>
      </c>
      <c r="B80" s="30" t="s">
        <v>23</v>
      </c>
      <c r="C80" s="30" t="s">
        <v>28</v>
      </c>
      <c r="D80" s="33" t="s">
        <v>131</v>
      </c>
      <c r="E80" s="47">
        <v>244</v>
      </c>
      <c r="F80" s="12"/>
      <c r="G80" s="19"/>
      <c r="H80" s="62">
        <v>22160.11</v>
      </c>
      <c r="I80" s="62">
        <v>22160.11</v>
      </c>
      <c r="J80" s="18"/>
      <c r="K80" s="62">
        <v>22160.11</v>
      </c>
    </row>
    <row r="81" spans="1:11" ht="15.75">
      <c r="A81" s="77" t="s">
        <v>114</v>
      </c>
      <c r="B81" s="78" t="s">
        <v>26</v>
      </c>
      <c r="C81" s="78" t="s">
        <v>25</v>
      </c>
      <c r="D81" s="52"/>
      <c r="E81" s="53"/>
      <c r="F81" s="79"/>
      <c r="G81" s="46"/>
      <c r="H81" s="61">
        <f aca="true" t="shared" si="6" ref="H81:I85">H82</f>
        <v>121200</v>
      </c>
      <c r="I81" s="61">
        <f t="shared" si="6"/>
        <v>121200</v>
      </c>
      <c r="J81" s="61"/>
      <c r="K81" s="61">
        <f>K82</f>
        <v>121200</v>
      </c>
    </row>
    <row r="82" spans="1:11" ht="12.75">
      <c r="A82" s="17" t="s">
        <v>115</v>
      </c>
      <c r="B82" s="78" t="s">
        <v>26</v>
      </c>
      <c r="C82" s="78" t="s">
        <v>116</v>
      </c>
      <c r="D82" s="52"/>
      <c r="E82" s="53"/>
      <c r="F82" s="79"/>
      <c r="G82" s="46"/>
      <c r="H82" s="61">
        <f t="shared" si="6"/>
        <v>121200</v>
      </c>
      <c r="I82" s="61">
        <f t="shared" si="6"/>
        <v>121200</v>
      </c>
      <c r="J82" s="61"/>
      <c r="K82" s="61">
        <f>K83</f>
        <v>121200</v>
      </c>
    </row>
    <row r="83" spans="1:11" ht="13.5">
      <c r="A83" s="80" t="s">
        <v>117</v>
      </c>
      <c r="B83" s="78" t="s">
        <v>26</v>
      </c>
      <c r="C83" s="78" t="s">
        <v>116</v>
      </c>
      <c r="D83" s="52" t="s">
        <v>132</v>
      </c>
      <c r="E83" s="53"/>
      <c r="F83" s="79"/>
      <c r="G83" s="46"/>
      <c r="H83" s="61">
        <f t="shared" si="6"/>
        <v>121200</v>
      </c>
      <c r="I83" s="61">
        <f t="shared" si="6"/>
        <v>121200</v>
      </c>
      <c r="J83" s="61"/>
      <c r="K83" s="61">
        <f>K84</f>
        <v>121200</v>
      </c>
    </row>
    <row r="84" spans="1:11" ht="12.75">
      <c r="A84" s="42" t="s">
        <v>85</v>
      </c>
      <c r="B84" s="78" t="s">
        <v>26</v>
      </c>
      <c r="C84" s="78" t="s">
        <v>116</v>
      </c>
      <c r="D84" s="52" t="s">
        <v>132</v>
      </c>
      <c r="E84" s="53" t="s">
        <v>49</v>
      </c>
      <c r="F84" s="79"/>
      <c r="G84" s="46"/>
      <c r="H84" s="61">
        <f t="shared" si="6"/>
        <v>121200</v>
      </c>
      <c r="I84" s="61">
        <f t="shared" si="6"/>
        <v>121200</v>
      </c>
      <c r="J84" s="61"/>
      <c r="K84" s="61">
        <f>K85</f>
        <v>121200</v>
      </c>
    </row>
    <row r="85" spans="1:11" ht="25.5">
      <c r="A85" s="42" t="s">
        <v>86</v>
      </c>
      <c r="B85" s="78" t="s">
        <v>26</v>
      </c>
      <c r="C85" s="78" t="s">
        <v>116</v>
      </c>
      <c r="D85" s="52" t="s">
        <v>132</v>
      </c>
      <c r="E85" s="53" t="s">
        <v>74</v>
      </c>
      <c r="F85" s="79"/>
      <c r="G85" s="46"/>
      <c r="H85" s="61">
        <f t="shared" si="6"/>
        <v>121200</v>
      </c>
      <c r="I85" s="61">
        <f t="shared" si="6"/>
        <v>121200</v>
      </c>
      <c r="J85" s="61"/>
      <c r="K85" s="61">
        <f>K86</f>
        <v>121200</v>
      </c>
    </row>
    <row r="86" spans="1:11" ht="25.5">
      <c r="A86" s="42" t="s">
        <v>58</v>
      </c>
      <c r="B86" s="78" t="s">
        <v>26</v>
      </c>
      <c r="C86" s="78" t="s">
        <v>116</v>
      </c>
      <c r="D86" s="52" t="s">
        <v>132</v>
      </c>
      <c r="E86" s="53" t="s">
        <v>75</v>
      </c>
      <c r="F86" s="79"/>
      <c r="G86" s="46"/>
      <c r="H86" s="62">
        <v>121200</v>
      </c>
      <c r="I86" s="62">
        <v>121200</v>
      </c>
      <c r="J86" s="62"/>
      <c r="K86" s="62">
        <v>121200</v>
      </c>
    </row>
    <row r="87" spans="1:11" ht="15.75">
      <c r="A87" s="37" t="s">
        <v>82</v>
      </c>
      <c r="B87" s="95" t="s">
        <v>29</v>
      </c>
      <c r="C87" s="95" t="s">
        <v>25</v>
      </c>
      <c r="D87" s="96"/>
      <c r="E87" s="97"/>
      <c r="F87" s="98"/>
      <c r="G87" s="99"/>
      <c r="H87" s="100">
        <f>H88+H99</f>
        <v>482000</v>
      </c>
      <c r="I87" s="100">
        <f>I88+I99</f>
        <v>478900</v>
      </c>
      <c r="J87" s="100"/>
      <c r="K87" s="100">
        <f>K88+K99</f>
        <v>478900</v>
      </c>
    </row>
    <row r="88" spans="1:11" ht="55.5" customHeight="1">
      <c r="A88" s="75" t="s">
        <v>83</v>
      </c>
      <c r="B88" s="93" t="s">
        <v>29</v>
      </c>
      <c r="C88" s="94" t="s">
        <v>28</v>
      </c>
      <c r="D88" s="56" t="s">
        <v>133</v>
      </c>
      <c r="E88" s="56"/>
      <c r="F88" s="65"/>
      <c r="G88" s="47"/>
      <c r="H88" s="44">
        <f>H89+H94</f>
        <v>434900</v>
      </c>
      <c r="I88" s="44">
        <f>I89+I94</f>
        <v>434900</v>
      </c>
      <c r="J88" s="44"/>
      <c r="K88" s="44">
        <f>K89+K94</f>
        <v>434900</v>
      </c>
    </row>
    <row r="89" spans="1:11" ht="16.5" customHeight="1">
      <c r="A89" s="71" t="s">
        <v>89</v>
      </c>
      <c r="B89" s="93" t="s">
        <v>29</v>
      </c>
      <c r="C89" s="94" t="s">
        <v>28</v>
      </c>
      <c r="D89" s="56" t="s">
        <v>134</v>
      </c>
      <c r="E89" s="56"/>
      <c r="F89" s="65"/>
      <c r="G89" s="47"/>
      <c r="H89" s="44">
        <f>H90</f>
        <v>282100</v>
      </c>
      <c r="I89" s="44">
        <f>I90</f>
        <v>282100</v>
      </c>
      <c r="J89" s="44"/>
      <c r="K89" s="44">
        <f>K90</f>
        <v>282100</v>
      </c>
    </row>
    <row r="90" spans="1:11" ht="63" customHeight="1">
      <c r="A90" s="42" t="s">
        <v>84</v>
      </c>
      <c r="B90" s="68" t="s">
        <v>29</v>
      </c>
      <c r="C90" s="69" t="s">
        <v>28</v>
      </c>
      <c r="D90" s="56" t="s">
        <v>135</v>
      </c>
      <c r="E90" s="56"/>
      <c r="F90" s="57"/>
      <c r="G90" s="46"/>
      <c r="H90" s="61">
        <f aca="true" t="shared" si="7" ref="H90:I92">H91</f>
        <v>282100</v>
      </c>
      <c r="I90" s="61">
        <f t="shared" si="7"/>
        <v>282100</v>
      </c>
      <c r="J90" s="66"/>
      <c r="K90" s="61">
        <f>K91</f>
        <v>282100</v>
      </c>
    </row>
    <row r="91" spans="1:11" ht="16.5" customHeight="1">
      <c r="A91" s="42" t="s">
        <v>85</v>
      </c>
      <c r="B91" s="68" t="s">
        <v>29</v>
      </c>
      <c r="C91" s="69" t="s">
        <v>28</v>
      </c>
      <c r="D91" s="56" t="s">
        <v>135</v>
      </c>
      <c r="E91" s="56" t="s">
        <v>49</v>
      </c>
      <c r="F91" s="57"/>
      <c r="G91" s="46"/>
      <c r="H91" s="61">
        <f t="shared" si="7"/>
        <v>282100</v>
      </c>
      <c r="I91" s="61">
        <f t="shared" si="7"/>
        <v>282100</v>
      </c>
      <c r="J91" s="66"/>
      <c r="K91" s="61">
        <f>K92</f>
        <v>282100</v>
      </c>
    </row>
    <row r="92" spans="1:11" ht="25.5">
      <c r="A92" s="42" t="s">
        <v>86</v>
      </c>
      <c r="B92" s="68" t="s">
        <v>29</v>
      </c>
      <c r="C92" s="69" t="s">
        <v>28</v>
      </c>
      <c r="D92" s="56" t="s">
        <v>135</v>
      </c>
      <c r="E92" s="56" t="s">
        <v>74</v>
      </c>
      <c r="F92" s="57"/>
      <c r="G92" s="46"/>
      <c r="H92" s="61">
        <f t="shared" si="7"/>
        <v>282100</v>
      </c>
      <c r="I92" s="61">
        <f t="shared" si="7"/>
        <v>282100</v>
      </c>
      <c r="J92" s="66"/>
      <c r="K92" s="61">
        <f>K93</f>
        <v>282100</v>
      </c>
    </row>
    <row r="93" spans="1:11" ht="27.75" customHeight="1">
      <c r="A93" s="42" t="s">
        <v>58</v>
      </c>
      <c r="B93" s="30" t="s">
        <v>29</v>
      </c>
      <c r="C93" s="30" t="s">
        <v>28</v>
      </c>
      <c r="D93" s="121" t="s">
        <v>135</v>
      </c>
      <c r="E93" s="47">
        <v>244</v>
      </c>
      <c r="F93" s="57"/>
      <c r="G93" s="70"/>
      <c r="H93" s="62">
        <v>282100</v>
      </c>
      <c r="I93" s="62">
        <v>282100</v>
      </c>
      <c r="J93" s="63"/>
      <c r="K93" s="62">
        <v>282100</v>
      </c>
    </row>
    <row r="94" spans="1:11" ht="13.5">
      <c r="A94" s="71" t="s">
        <v>90</v>
      </c>
      <c r="B94" s="93" t="s">
        <v>29</v>
      </c>
      <c r="C94" s="94" t="s">
        <v>28</v>
      </c>
      <c r="D94" s="111" t="s">
        <v>88</v>
      </c>
      <c r="E94" s="111"/>
      <c r="F94" s="12"/>
      <c r="G94" s="19"/>
      <c r="H94" s="81">
        <f>H95</f>
        <v>152800</v>
      </c>
      <c r="I94" s="81">
        <f>I95</f>
        <v>152800</v>
      </c>
      <c r="J94" s="81"/>
      <c r="K94" s="81">
        <f>K95</f>
        <v>152800</v>
      </c>
    </row>
    <row r="95" spans="1:11" ht="63.75">
      <c r="A95" s="42" t="s">
        <v>87</v>
      </c>
      <c r="B95" s="68" t="s">
        <v>29</v>
      </c>
      <c r="C95" s="69" t="s">
        <v>28</v>
      </c>
      <c r="D95" s="56" t="s">
        <v>136</v>
      </c>
      <c r="E95" s="56"/>
      <c r="F95" s="57"/>
      <c r="G95" s="46"/>
      <c r="H95" s="61">
        <f aca="true" t="shared" si="8" ref="H95:I97">H96</f>
        <v>152800</v>
      </c>
      <c r="I95" s="61">
        <f t="shared" si="8"/>
        <v>152800</v>
      </c>
      <c r="J95" s="66"/>
      <c r="K95" s="61">
        <f>K96</f>
        <v>152800</v>
      </c>
    </row>
    <row r="96" spans="1:11" ht="12.75">
      <c r="A96" s="42" t="s">
        <v>72</v>
      </c>
      <c r="B96" s="68" t="s">
        <v>29</v>
      </c>
      <c r="C96" s="69" t="s">
        <v>28</v>
      </c>
      <c r="D96" s="56" t="s">
        <v>136</v>
      </c>
      <c r="E96" s="56" t="s">
        <v>49</v>
      </c>
      <c r="F96" s="57"/>
      <c r="G96" s="46"/>
      <c r="H96" s="61">
        <f t="shared" si="8"/>
        <v>152800</v>
      </c>
      <c r="I96" s="61">
        <f t="shared" si="8"/>
        <v>152800</v>
      </c>
      <c r="J96" s="66"/>
      <c r="K96" s="61">
        <f>K97</f>
        <v>152800</v>
      </c>
    </row>
    <row r="97" spans="1:11" ht="25.5">
      <c r="A97" s="42" t="s">
        <v>86</v>
      </c>
      <c r="B97" s="68" t="s">
        <v>29</v>
      </c>
      <c r="C97" s="69" t="s">
        <v>28</v>
      </c>
      <c r="D97" s="56" t="s">
        <v>136</v>
      </c>
      <c r="E97" s="56" t="s">
        <v>74</v>
      </c>
      <c r="F97" s="57"/>
      <c r="G97" s="46"/>
      <c r="H97" s="61">
        <f t="shared" si="8"/>
        <v>152800</v>
      </c>
      <c r="I97" s="61">
        <f t="shared" si="8"/>
        <v>152800</v>
      </c>
      <c r="J97" s="66"/>
      <c r="K97" s="61">
        <f>K98</f>
        <v>152800</v>
      </c>
    </row>
    <row r="98" spans="1:11" ht="25.5">
      <c r="A98" s="42" t="s">
        <v>58</v>
      </c>
      <c r="B98" s="30" t="s">
        <v>29</v>
      </c>
      <c r="C98" s="30" t="s">
        <v>28</v>
      </c>
      <c r="D98" s="56" t="s">
        <v>136</v>
      </c>
      <c r="E98" s="47">
        <v>244</v>
      </c>
      <c r="F98" s="57"/>
      <c r="G98" s="46"/>
      <c r="H98" s="62">
        <v>152800</v>
      </c>
      <c r="I98" s="62">
        <v>152800</v>
      </c>
      <c r="J98" s="63"/>
      <c r="K98" s="62">
        <v>152800</v>
      </c>
    </row>
    <row r="99" spans="1:11" ht="27" customHeight="1">
      <c r="A99" s="83" t="s">
        <v>119</v>
      </c>
      <c r="B99" s="84" t="s">
        <v>29</v>
      </c>
      <c r="C99" s="84" t="s">
        <v>28</v>
      </c>
      <c r="D99" s="123" t="s">
        <v>137</v>
      </c>
      <c r="E99" s="85"/>
      <c r="F99" s="12"/>
      <c r="G99" s="19"/>
      <c r="H99" s="61">
        <f>H100</f>
        <v>47100</v>
      </c>
      <c r="I99" s="61">
        <v>44000</v>
      </c>
      <c r="J99" s="36"/>
      <c r="K99" s="61">
        <v>44000</v>
      </c>
    </row>
    <row r="100" spans="1:11" ht="12.75">
      <c r="A100" s="88" t="s">
        <v>72</v>
      </c>
      <c r="B100" s="89" t="s">
        <v>29</v>
      </c>
      <c r="C100" s="89" t="s">
        <v>28</v>
      </c>
      <c r="D100" s="90" t="s">
        <v>137</v>
      </c>
      <c r="E100" s="90" t="s">
        <v>49</v>
      </c>
      <c r="F100" s="86"/>
      <c r="G100" s="87"/>
      <c r="H100" s="81">
        <f>H101</f>
        <v>47100</v>
      </c>
      <c r="I100" s="81">
        <f>I101</f>
        <v>47100</v>
      </c>
      <c r="J100" s="81"/>
      <c r="K100" s="81">
        <f>K101</f>
        <v>47100</v>
      </c>
    </row>
    <row r="101" spans="1:11" ht="25.5">
      <c r="A101" s="88" t="s">
        <v>86</v>
      </c>
      <c r="B101" s="89" t="s">
        <v>29</v>
      </c>
      <c r="C101" s="89" t="s">
        <v>28</v>
      </c>
      <c r="D101" s="123" t="s">
        <v>137</v>
      </c>
      <c r="E101" s="90" t="s">
        <v>74</v>
      </c>
      <c r="F101" s="86"/>
      <c r="G101" s="87"/>
      <c r="H101" s="81">
        <f>H102</f>
        <v>47100</v>
      </c>
      <c r="I101" s="81">
        <f>I102</f>
        <v>47100</v>
      </c>
      <c r="J101" s="81"/>
      <c r="K101" s="81">
        <f>K102</f>
        <v>47100</v>
      </c>
    </row>
    <row r="102" spans="1:11" ht="25.5">
      <c r="A102" s="88" t="s">
        <v>144</v>
      </c>
      <c r="B102" s="84" t="s">
        <v>29</v>
      </c>
      <c r="C102" s="84" t="s">
        <v>28</v>
      </c>
      <c r="D102" s="90" t="s">
        <v>137</v>
      </c>
      <c r="E102" s="91">
        <v>243</v>
      </c>
      <c r="F102" s="86"/>
      <c r="G102" s="87"/>
      <c r="H102" s="76">
        <v>47100</v>
      </c>
      <c r="I102" s="76">
        <v>47100</v>
      </c>
      <c r="J102" s="76"/>
      <c r="K102" s="76">
        <v>47100</v>
      </c>
    </row>
    <row r="103" spans="1:11" ht="15.75">
      <c r="A103" s="37" t="s">
        <v>91</v>
      </c>
      <c r="B103" s="30" t="s">
        <v>30</v>
      </c>
      <c r="C103" s="30" t="s">
        <v>25</v>
      </c>
      <c r="D103" s="38"/>
      <c r="E103" s="38"/>
      <c r="F103" s="31"/>
      <c r="G103" s="92"/>
      <c r="H103" s="61">
        <f>H104</f>
        <v>3844991.15</v>
      </c>
      <c r="I103" s="61">
        <f>I104</f>
        <v>3844991.15</v>
      </c>
      <c r="J103" s="61"/>
      <c r="K103" s="61">
        <f aca="true" t="shared" si="9" ref="K103:K108">K104</f>
        <v>3844991.15</v>
      </c>
    </row>
    <row r="104" spans="1:11" ht="13.5">
      <c r="A104" s="75" t="s">
        <v>92</v>
      </c>
      <c r="B104" s="30" t="s">
        <v>30</v>
      </c>
      <c r="C104" s="30" t="s">
        <v>22</v>
      </c>
      <c r="D104" s="38"/>
      <c r="E104" s="38"/>
      <c r="F104" s="31"/>
      <c r="G104" s="32"/>
      <c r="H104" s="61">
        <f>H105</f>
        <v>3844991.15</v>
      </c>
      <c r="I104" s="66">
        <f>I105</f>
        <v>3844991.15</v>
      </c>
      <c r="J104" s="18"/>
      <c r="K104" s="66">
        <f t="shared" si="9"/>
        <v>3844991.15</v>
      </c>
    </row>
    <row r="105" spans="1:11" ht="41.25" customHeight="1">
      <c r="A105" s="75" t="s">
        <v>93</v>
      </c>
      <c r="B105" s="45" t="s">
        <v>30</v>
      </c>
      <c r="C105" s="45" t="s">
        <v>22</v>
      </c>
      <c r="D105" s="56" t="s">
        <v>138</v>
      </c>
      <c r="E105" s="56"/>
      <c r="F105" s="65"/>
      <c r="G105" s="32"/>
      <c r="H105" s="66">
        <f aca="true" t="shared" si="10" ref="H105:I108">H106</f>
        <v>3844991.15</v>
      </c>
      <c r="I105" s="66">
        <f t="shared" si="10"/>
        <v>3844991.15</v>
      </c>
      <c r="J105" s="18"/>
      <c r="K105" s="66">
        <f t="shared" si="9"/>
        <v>3844991.15</v>
      </c>
    </row>
    <row r="106" spans="1:11" ht="13.5" customHeight="1">
      <c r="A106" s="42" t="s">
        <v>97</v>
      </c>
      <c r="B106" s="45" t="s">
        <v>30</v>
      </c>
      <c r="C106" s="45" t="s">
        <v>22</v>
      </c>
      <c r="D106" s="56" t="s">
        <v>139</v>
      </c>
      <c r="E106" s="56"/>
      <c r="F106" s="65"/>
      <c r="G106" s="47"/>
      <c r="H106" s="66">
        <f t="shared" si="10"/>
        <v>3844991.15</v>
      </c>
      <c r="I106" s="66">
        <f t="shared" si="10"/>
        <v>3844991.15</v>
      </c>
      <c r="J106" s="36"/>
      <c r="K106" s="66">
        <f t="shared" si="9"/>
        <v>3844991.15</v>
      </c>
    </row>
    <row r="107" spans="1:11" ht="63.75">
      <c r="A107" s="42" t="s">
        <v>94</v>
      </c>
      <c r="B107" s="45" t="s">
        <v>30</v>
      </c>
      <c r="C107" s="45" t="s">
        <v>22</v>
      </c>
      <c r="D107" s="56" t="s">
        <v>140</v>
      </c>
      <c r="E107" s="56"/>
      <c r="F107" s="112"/>
      <c r="G107" s="47"/>
      <c r="H107" s="65">
        <f t="shared" si="10"/>
        <v>3844991.15</v>
      </c>
      <c r="I107" s="65">
        <f t="shared" si="10"/>
        <v>3844991.15</v>
      </c>
      <c r="J107" s="31"/>
      <c r="K107" s="65">
        <f t="shared" si="9"/>
        <v>3844991.15</v>
      </c>
    </row>
    <row r="108" spans="1:11" ht="25.5" customHeight="1">
      <c r="A108" s="42" t="s">
        <v>95</v>
      </c>
      <c r="B108" s="45" t="s">
        <v>30</v>
      </c>
      <c r="C108" s="45" t="s">
        <v>22</v>
      </c>
      <c r="D108" s="56" t="s">
        <v>140</v>
      </c>
      <c r="E108" s="56" t="s">
        <v>98</v>
      </c>
      <c r="F108" s="113"/>
      <c r="G108" s="51"/>
      <c r="H108" s="65">
        <f t="shared" si="10"/>
        <v>3844991.15</v>
      </c>
      <c r="I108" s="65">
        <f t="shared" si="10"/>
        <v>3844991.15</v>
      </c>
      <c r="J108" s="31"/>
      <c r="K108" s="65">
        <f t="shared" si="9"/>
        <v>3844991.15</v>
      </c>
    </row>
    <row r="109" spans="1:11" ht="12.75">
      <c r="A109" s="72" t="s">
        <v>96</v>
      </c>
      <c r="B109" s="45" t="s">
        <v>30</v>
      </c>
      <c r="C109" s="45" t="s">
        <v>22</v>
      </c>
      <c r="D109" s="56" t="s">
        <v>140</v>
      </c>
      <c r="E109" s="56" t="s">
        <v>99</v>
      </c>
      <c r="F109" s="112"/>
      <c r="G109" s="51"/>
      <c r="H109" s="65">
        <f>H110+H111</f>
        <v>3844991.15</v>
      </c>
      <c r="I109" s="65">
        <f>I110+I111</f>
        <v>3844991.15</v>
      </c>
      <c r="J109" s="31"/>
      <c r="K109" s="65">
        <f>K110+K111</f>
        <v>3844991.15</v>
      </c>
    </row>
    <row r="110" spans="1:11" ht="38.25">
      <c r="A110" s="42" t="s">
        <v>100</v>
      </c>
      <c r="B110" s="45" t="s">
        <v>30</v>
      </c>
      <c r="C110" s="45" t="s">
        <v>22</v>
      </c>
      <c r="D110" s="56" t="s">
        <v>140</v>
      </c>
      <c r="E110" s="56" t="s">
        <v>101</v>
      </c>
      <c r="F110" s="65"/>
      <c r="G110" s="51"/>
      <c r="H110" s="101">
        <v>3816891.15</v>
      </c>
      <c r="I110" s="101">
        <v>3816891.15</v>
      </c>
      <c r="J110" s="12"/>
      <c r="K110" s="57">
        <v>3816891.15</v>
      </c>
    </row>
    <row r="111" spans="1:11" ht="12.75">
      <c r="A111" s="42" t="s">
        <v>102</v>
      </c>
      <c r="B111" s="73" t="s">
        <v>30</v>
      </c>
      <c r="C111" s="73" t="s">
        <v>22</v>
      </c>
      <c r="D111" s="56" t="s">
        <v>140</v>
      </c>
      <c r="E111" s="56" t="s">
        <v>103</v>
      </c>
      <c r="F111" s="65"/>
      <c r="G111" s="67"/>
      <c r="H111" s="115">
        <v>28100</v>
      </c>
      <c r="I111" s="115">
        <v>28100</v>
      </c>
      <c r="J111" s="116"/>
      <c r="K111" s="115">
        <v>28100</v>
      </c>
    </row>
    <row r="112" spans="1:11" ht="63">
      <c r="A112" s="37" t="s">
        <v>104</v>
      </c>
      <c r="B112" s="45" t="s">
        <v>27</v>
      </c>
      <c r="C112" s="45" t="s">
        <v>25</v>
      </c>
      <c r="D112" s="56" t="s">
        <v>88</v>
      </c>
      <c r="E112" s="56" t="s">
        <v>40</v>
      </c>
      <c r="F112" s="31"/>
      <c r="G112" s="32"/>
      <c r="H112" s="61">
        <f aca="true" t="shared" si="11" ref="H112:I115">H113</f>
        <v>517700</v>
      </c>
      <c r="I112" s="61">
        <f t="shared" si="11"/>
        <v>517700</v>
      </c>
      <c r="J112" s="36"/>
      <c r="K112" s="61">
        <f>K113</f>
        <v>517700</v>
      </c>
    </row>
    <row r="113" spans="1:11" ht="13.5">
      <c r="A113" s="75" t="s">
        <v>105</v>
      </c>
      <c r="B113" s="45" t="s">
        <v>27</v>
      </c>
      <c r="C113" s="45" t="s">
        <v>28</v>
      </c>
      <c r="D113" s="56" t="s">
        <v>88</v>
      </c>
      <c r="E113" s="56" t="s">
        <v>40</v>
      </c>
      <c r="F113" s="31"/>
      <c r="G113" s="32"/>
      <c r="H113" s="61">
        <f t="shared" si="11"/>
        <v>517700</v>
      </c>
      <c r="I113" s="61">
        <f t="shared" si="11"/>
        <v>517700</v>
      </c>
      <c r="J113" s="36"/>
      <c r="K113" s="61">
        <f>K114</f>
        <v>517700</v>
      </c>
    </row>
    <row r="114" spans="1:11" ht="13.5">
      <c r="A114" s="75" t="s">
        <v>34</v>
      </c>
      <c r="B114" s="45" t="s">
        <v>27</v>
      </c>
      <c r="C114" s="45" t="s">
        <v>28</v>
      </c>
      <c r="D114" s="56" t="s">
        <v>141</v>
      </c>
      <c r="E114" s="56" t="s">
        <v>24</v>
      </c>
      <c r="F114" s="31"/>
      <c r="G114" s="32"/>
      <c r="H114" s="61">
        <f t="shared" si="11"/>
        <v>517700</v>
      </c>
      <c r="I114" s="61">
        <f t="shared" si="11"/>
        <v>517700</v>
      </c>
      <c r="J114" s="36"/>
      <c r="K114" s="61">
        <f>K115</f>
        <v>517700</v>
      </c>
    </row>
    <row r="115" spans="1:11" ht="16.5" customHeight="1">
      <c r="A115" s="42" t="s">
        <v>108</v>
      </c>
      <c r="B115" s="45" t="s">
        <v>27</v>
      </c>
      <c r="C115" s="45" t="s">
        <v>28</v>
      </c>
      <c r="D115" s="56" t="s">
        <v>141</v>
      </c>
      <c r="E115" s="56" t="s">
        <v>109</v>
      </c>
      <c r="F115" s="31"/>
      <c r="G115" s="32"/>
      <c r="H115" s="61">
        <f t="shared" si="11"/>
        <v>517700</v>
      </c>
      <c r="I115" s="61">
        <f t="shared" si="11"/>
        <v>517700</v>
      </c>
      <c r="J115" s="36"/>
      <c r="K115" s="61">
        <f>K116</f>
        <v>517700</v>
      </c>
    </row>
    <row r="116" spans="1:11" ht="14.25" customHeight="1">
      <c r="A116" s="42" t="s">
        <v>106</v>
      </c>
      <c r="B116" s="45" t="s">
        <v>27</v>
      </c>
      <c r="C116" s="45" t="s">
        <v>28</v>
      </c>
      <c r="D116" s="56" t="s">
        <v>141</v>
      </c>
      <c r="E116" s="56" t="s">
        <v>107</v>
      </c>
      <c r="F116" s="31"/>
      <c r="G116" s="32"/>
      <c r="H116" s="62">
        <v>517700</v>
      </c>
      <c r="I116" s="62">
        <v>517700</v>
      </c>
      <c r="J116" s="18"/>
      <c r="K116" s="62">
        <v>517700</v>
      </c>
    </row>
    <row r="117" ht="12.75">
      <c r="A117" s="114"/>
    </row>
    <row r="118" spans="8:11" ht="12.75">
      <c r="H118" s="74"/>
      <c r="I118" s="43"/>
      <c r="J118" s="43"/>
      <c r="K118" s="43"/>
    </row>
    <row r="119" spans="8:11" ht="15">
      <c r="H119" s="124"/>
      <c r="I119" s="43"/>
      <c r="J119" s="43"/>
      <c r="K119" s="43"/>
    </row>
    <row r="120" spans="1:8" ht="12.75">
      <c r="A120" s="35" t="s">
        <v>35</v>
      </c>
      <c r="H120" s="82"/>
    </row>
    <row r="121" ht="12.75">
      <c r="H121" s="82"/>
    </row>
  </sheetData>
  <sheetProtection/>
  <mergeCells count="9">
    <mergeCell ref="I16:I18"/>
    <mergeCell ref="J16:J18"/>
    <mergeCell ref="K16:K18"/>
    <mergeCell ref="B7:H7"/>
    <mergeCell ref="B8:H8"/>
    <mergeCell ref="A16:A18"/>
    <mergeCell ref="B16:F17"/>
    <mergeCell ref="G16:G18"/>
    <mergeCell ref="H16:H18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2016-11-08T04:24:28Z</cp:lastPrinted>
  <dcterms:created xsi:type="dcterms:W3CDTF">1996-10-08T23:32:33Z</dcterms:created>
  <dcterms:modified xsi:type="dcterms:W3CDTF">2016-11-09T08:50:36Z</dcterms:modified>
  <cp:category/>
  <cp:version/>
  <cp:contentType/>
  <cp:contentStatus/>
</cp:coreProperties>
</file>