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" windowWidth="15480" windowHeight="1086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'Лист1'!$A$1:$I$106</definedName>
  </definedNames>
  <calcPr fullCalcOnLoad="1"/>
</workbook>
</file>

<file path=xl/sharedStrings.xml><?xml version="1.0" encoding="utf-8"?>
<sst xmlns="http://schemas.openxmlformats.org/spreadsheetml/2006/main" count="485" uniqueCount="206">
  <si>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</si>
  <si>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</si>
  <si>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</si>
  <si>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</si>
  <si>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</si>
  <si>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</si>
  <si>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</si>
  <si>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</si>
  <si>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</si>
  <si>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</si>
  <si>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</si>
  <si>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</si>
  <si>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</si>
  <si>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</si>
  <si>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</si>
  <si>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</si>
  <si>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</si>
  <si>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</si>
  <si>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</si>
  <si>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</si>
  <si>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</si>
  <si>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</si>
  <si>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</si>
  <si>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</si>
  <si>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</si>
  <si>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</si>
  <si>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</si>
  <si>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</si>
  <si>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</si>
  <si>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</si>
  <si>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</si>
  <si>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</si>
  <si>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</si>
  <si>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</si>
  <si>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</si>
  <si>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</si>
  <si>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</si>
  <si>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</si>
  <si>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</si>
  <si>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</si>
  <si>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</si>
  <si>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</si>
  <si>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</si>
  <si>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</si>
  <si>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</si>
  <si>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</si>
  <si>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</si>
  <si>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</si>
  <si>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</si>
  <si>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</si>
  <si>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</si>
  <si>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</si>
  <si>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</si>
  <si>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</si>
  <si>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</si>
  <si>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</si>
  <si>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</si>
  <si>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</si>
  <si>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</si>
  <si>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</si>
  <si>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</si>
  <si>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</si>
  <si>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38</t>
  </si>
  <si>
    <t>39</t>
  </si>
  <si>
    <t>40</t>
  </si>
  <si>
    <t>41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</si>
  <si>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</si>
  <si>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</si>
  <si>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</si>
  <si>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</si>
  <si>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</si>
  <si>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</si>
  <si>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</si>
  <si>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</si>
  <si>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</si>
  <si>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</si>
  <si>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</si>
  <si>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</si>
  <si>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</si>
  <si>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</si>
  <si>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</si>
  <si>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</si>
  <si>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</si>
  <si>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</si>
  <si>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</si>
  <si>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</si>
  <si>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</si>
  <si>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</si>
  <si>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</si>
  <si>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</si>
  <si>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</si>
  <si>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</si>
  <si>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</si>
  <si>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</si>
  <si>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</si>
  <si>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</si>
  <si>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</si>
  <si>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</si>
  <si>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</si>
  <si>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</si>
  <si>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</si>
  <si>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</si>
  <si>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</si>
  <si>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</si>
  <si>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</si>
  <si>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</si>
  <si>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</si>
  <si>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</si>
  <si>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</si>
  <si>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</si>
  <si>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</si>
  <si>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</si>
  <si>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</si>
  <si>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</si>
  <si>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</si>
  <si>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</si>
  <si>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</si>
  <si>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</si>
  <si>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</si>
  <si>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</si>
  <si>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</si>
  <si>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</si>
  <si>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</si>
  <si>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</si>
  <si>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</si>
  <si>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</si>
  <si>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</si>
  <si>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</si>
  <si>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</si>
  <si>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</si>
  <si>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Содержание дорог общего пользования и обеспечение безопасности дорожного движения</t>
  </si>
  <si>
    <t>27</t>
  </si>
  <si>
    <t>31</t>
  </si>
  <si>
    <t>42</t>
  </si>
  <si>
    <t>61</t>
  </si>
  <si>
    <t>62</t>
  </si>
  <si>
    <t>76</t>
  </si>
  <si>
    <t>77</t>
  </si>
  <si>
    <t>Сумма на 2020 год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</si>
  <si>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</si>
  <si>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</si>
  <si>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</si>
  <si>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</si>
  <si>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</si>
  <si>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</si>
  <si>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</si>
  <si>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7640081750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</si>
  <si>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</si>
  <si>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</si>
  <si>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</si>
  <si>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</si>
  <si>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</si>
  <si>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</si>
  <si>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</si>
  <si>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</si>
  <si>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</si>
  <si>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</si>
  <si>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на 2019 год и плановый период 2020-2021 годов</t>
  </si>
  <si>
    <t>Сумма на          2019 год</t>
  </si>
  <si>
    <t>Сумма на 2021 год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</si>
  <si>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</si>
  <si>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</si>
  <si>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</si>
  <si>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</si>
  <si>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</si>
  <si>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</si>
  <si>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</si>
  <si>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</si>
  <si>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</si>
  <si>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</si>
  <si>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</si>
  <si>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</si>
  <si>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</si>
  <si>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</si>
  <si>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</si>
  <si>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</si>
  <si>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</si>
  <si>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</si>
  <si>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</si>
  <si>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</si>
  <si>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</si>
  <si>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</si>
  <si>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</si>
  <si>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</si>
  <si>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</si>
  <si>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</si>
  <si>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</si>
  <si>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</si>
  <si>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</si>
  <si>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</si>
  <si>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</si>
  <si>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</si>
  <si>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Непрограмные расходы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</si>
  <si>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в рамках непрограммных расходов администрации Лебяженского сельсовета</t>
  </si>
  <si>
    <t>Организация свещения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</si>
  <si>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0120081520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</si>
  <si>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</si>
  <si>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</si>
  <si>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</si>
  <si>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</si>
  <si>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</si>
  <si>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</si>
  <si>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</si>
  <si>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</si>
  <si>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</si>
  <si>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>к решению "О внесении изменений в решение  №48-156 от 18.12.2018г. "О бюджете муниципального образования Лебяженский сельсовет на 2019 год и плановый период  2020-2021 годов" от 18.01.2019г. № 49-158-р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</si>
</sst>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 quotePrefix="1">
      <alignment horizontal="center" vertical="top" wrapText="1"/>
    </xf>
    <xf numFmtId="172" fontId="11" fillId="0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 quotePrefix="1">
      <alignment horizontal="center" vertical="top" wrapText="1"/>
    </xf>
    <xf numFmtId="49" fontId="10" fillId="0" borderId="12" xfId="0" applyNumberFormat="1" applyFont="1" applyFill="1" applyBorder="1" applyAlignment="1" quotePrefix="1">
      <alignment horizontal="center" vertical="top" wrapText="1"/>
    </xf>
    <xf numFmtId="172" fontId="10" fillId="0" borderId="12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="86" zoomScaleSheetLayoutView="86" workbookViewId="0" topLeftCell="A1">
      <selection activeCell="F80" sqref="F80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9" width="14.25390625" style="9" customWidth="1"/>
    <col min="10" max="16384" width="9.125" style="9" customWidth="1"/>
  </cols>
  <sheetData>
    <row r="1" spans="7:9" ht="15.75">
      <c r="G1" s="11"/>
      <c r="H1" s="55" t="s">
        <v>7</v>
      </c>
      <c r="I1" s="55"/>
    </row>
    <row r="2" spans="5:9" ht="76.5" customHeight="1">
      <c r="E2" s="54" t="s">
        <v>205</v>
      </c>
      <c r="F2" s="54"/>
      <c r="G2" s="54"/>
      <c r="H2" s="54"/>
      <c r="I2" s="54"/>
    </row>
    <row r="4" spans="1:7" s="4" customFormat="1" ht="15.75">
      <c r="A4" s="56" t="s">
        <v>156</v>
      </c>
      <c r="B4" s="56"/>
      <c r="C4" s="56"/>
      <c r="D4" s="56"/>
      <c r="E4" s="56"/>
      <c r="F4" s="56"/>
      <c r="G4" s="56"/>
    </row>
    <row r="5" spans="1:7" s="4" customFormat="1" ht="15.75">
      <c r="A5" s="56" t="s">
        <v>157</v>
      </c>
      <c r="B5" s="56"/>
      <c r="C5" s="56"/>
      <c r="D5" s="56"/>
      <c r="E5" s="56"/>
      <c r="F5" s="56"/>
      <c r="G5" s="56"/>
    </row>
    <row r="6" spans="1:7" s="4" customFormat="1" ht="15.75">
      <c r="A6" s="6"/>
      <c r="B6" s="5"/>
      <c r="C6" s="5"/>
      <c r="D6" s="5"/>
      <c r="E6" s="5"/>
      <c r="F6" s="5"/>
      <c r="G6" s="5"/>
    </row>
    <row r="7" spans="2:9" ht="15.75">
      <c r="B7" s="2"/>
      <c r="C7" s="3"/>
      <c r="D7" s="3" t="s">
        <v>174</v>
      </c>
      <c r="E7" s="3"/>
      <c r="F7" s="3"/>
      <c r="G7" s="1"/>
      <c r="I7" s="23" t="s">
        <v>89</v>
      </c>
    </row>
    <row r="8" spans="1:9" s="16" customFormat="1" ht="31.5">
      <c r="A8" s="17" t="s">
        <v>25</v>
      </c>
      <c r="B8" s="17" t="s">
        <v>26</v>
      </c>
      <c r="C8" s="18" t="s">
        <v>40</v>
      </c>
      <c r="D8" s="18" t="s">
        <v>12</v>
      </c>
      <c r="E8" s="18" t="s">
        <v>27</v>
      </c>
      <c r="F8" s="18" t="s">
        <v>43</v>
      </c>
      <c r="G8" s="19" t="s">
        <v>158</v>
      </c>
      <c r="H8" s="21" t="s">
        <v>138</v>
      </c>
      <c r="I8" s="22" t="s">
        <v>159</v>
      </c>
    </row>
    <row r="9" spans="1:9" s="16" customFormat="1" ht="15.75">
      <c r="A9" s="7"/>
      <c r="B9" s="18" t="s">
        <v>28</v>
      </c>
      <c r="C9" s="18" t="s">
        <v>29</v>
      </c>
      <c r="D9" s="18" t="s">
        <v>30</v>
      </c>
      <c r="E9" s="18" t="s">
        <v>31</v>
      </c>
      <c r="F9" s="18" t="s">
        <v>32</v>
      </c>
      <c r="G9" s="18" t="s">
        <v>33</v>
      </c>
      <c r="H9" s="20"/>
      <c r="I9" s="20"/>
    </row>
    <row r="10" spans="1:9" s="13" customFormat="1" ht="15.75">
      <c r="A10" s="14" t="s">
        <v>28</v>
      </c>
      <c r="B10" s="15" t="s">
        <v>175</v>
      </c>
      <c r="C10" s="14" t="s">
        <v>0</v>
      </c>
      <c r="D10" s="14" t="s">
        <v>35</v>
      </c>
      <c r="E10" s="14" t="s">
        <v>35</v>
      </c>
      <c r="F10" s="14" t="s">
        <v>35</v>
      </c>
      <c r="G10" s="27">
        <f>G106</f>
        <v>9333212.4</v>
      </c>
      <c r="H10" s="27">
        <f>H106</f>
        <v>9488232.86</v>
      </c>
      <c r="I10" s="27">
        <f>I106</f>
        <v>9674297.940000001</v>
      </c>
    </row>
    <row r="11" spans="1:9" s="13" customFormat="1" ht="15.75">
      <c r="A11" s="14" t="s">
        <v>29</v>
      </c>
      <c r="B11" s="15" t="s">
        <v>45</v>
      </c>
      <c r="C11" s="14" t="s">
        <v>0</v>
      </c>
      <c r="D11" s="14" t="s">
        <v>36</v>
      </c>
      <c r="E11" s="7"/>
      <c r="F11" s="14" t="s">
        <v>35</v>
      </c>
      <c r="G11" s="27">
        <f>G12+G18+G34+G28</f>
        <v>5310482.46</v>
      </c>
      <c r="H11" s="27">
        <f>H12+H18+H34+H28</f>
        <v>5589208</v>
      </c>
      <c r="I11" s="27">
        <f>I12+I18+I34+I28</f>
        <v>5611108</v>
      </c>
    </row>
    <row r="12" spans="1:9" s="16" customFormat="1" ht="31.5">
      <c r="A12" s="14" t="s">
        <v>30</v>
      </c>
      <c r="B12" s="44" t="s">
        <v>176</v>
      </c>
      <c r="C12" s="14" t="s">
        <v>0</v>
      </c>
      <c r="D12" s="14" t="s">
        <v>2</v>
      </c>
      <c r="E12" s="7"/>
      <c r="F12" s="14" t="s">
        <v>35</v>
      </c>
      <c r="G12" s="27">
        <f aca="true" t="shared" si="0" ref="G12:I16">G13</f>
        <v>729153.33</v>
      </c>
      <c r="H12" s="27">
        <f t="shared" si="0"/>
        <v>729153.33</v>
      </c>
      <c r="I12" s="27">
        <f t="shared" si="0"/>
        <v>729153.33</v>
      </c>
    </row>
    <row r="13" spans="1:9" s="16" customFormat="1" ht="18.75" customHeight="1">
      <c r="A13" s="14" t="s">
        <v>31</v>
      </c>
      <c r="B13" s="12" t="s">
        <v>177</v>
      </c>
      <c r="C13" s="7" t="s">
        <v>0</v>
      </c>
      <c r="D13" s="7" t="s">
        <v>2</v>
      </c>
      <c r="E13" s="7" t="s">
        <v>100</v>
      </c>
      <c r="F13" s="7" t="s">
        <v>35</v>
      </c>
      <c r="G13" s="28">
        <f t="shared" si="0"/>
        <v>729153.33</v>
      </c>
      <c r="H13" s="28">
        <f t="shared" si="0"/>
        <v>729153.33</v>
      </c>
      <c r="I13" s="28">
        <f t="shared" si="0"/>
        <v>729153.33</v>
      </c>
    </row>
    <row r="14" spans="1:9" s="16" customFormat="1" ht="18" customHeight="1">
      <c r="A14" s="14" t="s">
        <v>32</v>
      </c>
      <c r="B14" s="12" t="s">
        <v>178</v>
      </c>
      <c r="C14" s="7" t="s">
        <v>0</v>
      </c>
      <c r="D14" s="7" t="s">
        <v>2</v>
      </c>
      <c r="E14" s="7" t="s">
        <v>101</v>
      </c>
      <c r="F14" s="7"/>
      <c r="G14" s="28">
        <f t="shared" si="0"/>
        <v>729153.33</v>
      </c>
      <c r="H14" s="28">
        <f t="shared" si="0"/>
        <v>729153.33</v>
      </c>
      <c r="I14" s="28">
        <f t="shared" si="0"/>
        <v>729153.33</v>
      </c>
    </row>
    <row r="15" spans="1:9" s="16" customFormat="1" ht="47.25">
      <c r="A15" s="14" t="s">
        <v>33</v>
      </c>
      <c r="B15" s="12" t="s">
        <v>179</v>
      </c>
      <c r="C15" s="7" t="s">
        <v>0</v>
      </c>
      <c r="D15" s="7" t="s">
        <v>2</v>
      </c>
      <c r="E15" s="7" t="s">
        <v>102</v>
      </c>
      <c r="F15" s="7" t="s">
        <v>35</v>
      </c>
      <c r="G15" s="28">
        <f t="shared" si="0"/>
        <v>729153.33</v>
      </c>
      <c r="H15" s="28">
        <f t="shared" si="0"/>
        <v>729153.33</v>
      </c>
      <c r="I15" s="28">
        <f t="shared" si="0"/>
        <v>729153.33</v>
      </c>
    </row>
    <row r="16" spans="1:9" s="16" customFormat="1" ht="47.25" customHeight="1">
      <c r="A16" s="14" t="s">
        <v>34</v>
      </c>
      <c r="B16" s="12" t="s">
        <v>118</v>
      </c>
      <c r="C16" s="7" t="s">
        <v>0</v>
      </c>
      <c r="D16" s="7" t="s">
        <v>2</v>
      </c>
      <c r="E16" s="7" t="s">
        <v>102</v>
      </c>
      <c r="F16" s="7" t="s">
        <v>38</v>
      </c>
      <c r="G16" s="28">
        <f t="shared" si="0"/>
        <v>729153.33</v>
      </c>
      <c r="H16" s="30">
        <f t="shared" si="0"/>
        <v>729153.33</v>
      </c>
      <c r="I16" s="30">
        <f t="shared" si="0"/>
        <v>729153.33</v>
      </c>
    </row>
    <row r="17" spans="1:9" s="16" customFormat="1" ht="20.25" customHeight="1">
      <c r="A17" s="14" t="s">
        <v>49</v>
      </c>
      <c r="B17" s="12" t="s">
        <v>119</v>
      </c>
      <c r="C17" s="7" t="s">
        <v>0</v>
      </c>
      <c r="D17" s="7" t="s">
        <v>2</v>
      </c>
      <c r="E17" s="7" t="s">
        <v>102</v>
      </c>
      <c r="F17" s="7" t="s">
        <v>44</v>
      </c>
      <c r="G17" s="28">
        <v>729153.33</v>
      </c>
      <c r="H17" s="30">
        <f>G17</f>
        <v>729153.33</v>
      </c>
      <c r="I17" s="30">
        <f>G17</f>
        <v>729153.33</v>
      </c>
    </row>
    <row r="18" spans="1:9" s="16" customFormat="1" ht="53.25" customHeight="1">
      <c r="A18" s="14" t="s">
        <v>87</v>
      </c>
      <c r="B18" s="15" t="s">
        <v>110</v>
      </c>
      <c r="C18" s="14" t="s">
        <v>0</v>
      </c>
      <c r="D18" s="14" t="s">
        <v>8</v>
      </c>
      <c r="E18" s="7"/>
      <c r="F18" s="14"/>
      <c r="G18" s="27">
        <f aca="true" t="shared" si="1" ref="G18:I20">G19</f>
        <v>2697476.73</v>
      </c>
      <c r="H18" s="27">
        <f t="shared" si="1"/>
        <v>2974469.63</v>
      </c>
      <c r="I18" s="27">
        <f t="shared" si="1"/>
        <v>2996369.63</v>
      </c>
    </row>
    <row r="19" spans="1:9" s="16" customFormat="1" ht="15.75">
      <c r="A19" s="14" t="s">
        <v>50</v>
      </c>
      <c r="B19" s="12" t="s">
        <v>177</v>
      </c>
      <c r="C19" s="7" t="s">
        <v>0</v>
      </c>
      <c r="D19" s="7" t="s">
        <v>8</v>
      </c>
      <c r="E19" s="7" t="s">
        <v>100</v>
      </c>
      <c r="F19" s="7" t="s">
        <v>35</v>
      </c>
      <c r="G19" s="28">
        <f t="shared" si="1"/>
        <v>2697476.73</v>
      </c>
      <c r="H19" s="28">
        <f t="shared" si="1"/>
        <v>2974469.63</v>
      </c>
      <c r="I19" s="28">
        <f t="shared" si="1"/>
        <v>2996369.63</v>
      </c>
    </row>
    <row r="20" spans="1:9" s="16" customFormat="1" ht="21" customHeight="1">
      <c r="A20" s="14" t="s">
        <v>51</v>
      </c>
      <c r="B20" s="12" t="s">
        <v>180</v>
      </c>
      <c r="C20" s="7" t="s">
        <v>0</v>
      </c>
      <c r="D20" s="7" t="s">
        <v>8</v>
      </c>
      <c r="E20" s="7" t="s">
        <v>101</v>
      </c>
      <c r="F20" s="7"/>
      <c r="G20" s="28">
        <f t="shared" si="1"/>
        <v>2697476.73</v>
      </c>
      <c r="H20" s="28">
        <f t="shared" si="1"/>
        <v>2974469.63</v>
      </c>
      <c r="I20" s="28">
        <f t="shared" si="1"/>
        <v>2996369.63</v>
      </c>
    </row>
    <row r="21" spans="1:9" s="16" customFormat="1" ht="51" customHeight="1">
      <c r="A21" s="14" t="s">
        <v>52</v>
      </c>
      <c r="B21" s="12" t="s">
        <v>179</v>
      </c>
      <c r="C21" s="7" t="s">
        <v>0</v>
      </c>
      <c r="D21" s="7" t="s">
        <v>8</v>
      </c>
      <c r="E21" s="7" t="s">
        <v>102</v>
      </c>
      <c r="F21" s="7"/>
      <c r="G21" s="28">
        <f>G22+G24+G26</f>
        <v>2697476.73</v>
      </c>
      <c r="H21" s="28">
        <f>H22+H24+H26</f>
        <v>2974469.63</v>
      </c>
      <c r="I21" s="28">
        <f>I22+I24+I26</f>
        <v>2996369.63</v>
      </c>
    </row>
    <row r="22" spans="1:9" s="16" customFormat="1" ht="51" customHeight="1">
      <c r="A22" s="14" t="s">
        <v>53</v>
      </c>
      <c r="B22" s="12" t="s">
        <v>118</v>
      </c>
      <c r="C22" s="7" t="s">
        <v>0</v>
      </c>
      <c r="D22" s="7" t="s">
        <v>8</v>
      </c>
      <c r="E22" s="7" t="s">
        <v>102</v>
      </c>
      <c r="F22" s="7" t="s">
        <v>38</v>
      </c>
      <c r="G22" s="28">
        <f>G23</f>
        <v>2105638.47</v>
      </c>
      <c r="H22" s="28">
        <f>H23</f>
        <v>2105638.47</v>
      </c>
      <c r="I22" s="28">
        <f>I23</f>
        <v>2105638.47</v>
      </c>
    </row>
    <row r="23" spans="1:9" s="16" customFormat="1" ht="17.25" customHeight="1">
      <c r="A23" s="14" t="s">
        <v>54</v>
      </c>
      <c r="B23" s="12" t="s">
        <v>119</v>
      </c>
      <c r="C23" s="7" t="s">
        <v>0</v>
      </c>
      <c r="D23" s="7" t="s">
        <v>8</v>
      </c>
      <c r="E23" s="7" t="s">
        <v>102</v>
      </c>
      <c r="F23" s="7" t="s">
        <v>44</v>
      </c>
      <c r="G23" s="28">
        <v>2105638.47</v>
      </c>
      <c r="H23" s="28">
        <v>2105638.47</v>
      </c>
      <c r="I23" s="28">
        <v>2105638.47</v>
      </c>
    </row>
    <row r="24" spans="1:9" s="16" customFormat="1" ht="33" customHeight="1">
      <c r="A24" s="14" t="s">
        <v>18</v>
      </c>
      <c r="B24" s="12" t="s">
        <v>120</v>
      </c>
      <c r="C24" s="7" t="s">
        <v>0</v>
      </c>
      <c r="D24" s="7" t="s">
        <v>8</v>
      </c>
      <c r="E24" s="7" t="s">
        <v>102</v>
      </c>
      <c r="F24" s="7" t="s">
        <v>11</v>
      </c>
      <c r="G24" s="28">
        <f>G25</f>
        <v>555555</v>
      </c>
      <c r="H24" s="28">
        <f>H25</f>
        <v>832547.9</v>
      </c>
      <c r="I24" s="28">
        <f>I25</f>
        <v>854447.9</v>
      </c>
    </row>
    <row r="25" spans="1:9" s="16" customFormat="1" ht="35.25" customHeight="1">
      <c r="A25" s="14" t="s">
        <v>14</v>
      </c>
      <c r="B25" s="12" t="s">
        <v>121</v>
      </c>
      <c r="C25" s="7" t="s">
        <v>0</v>
      </c>
      <c r="D25" s="7" t="s">
        <v>8</v>
      </c>
      <c r="E25" s="7" t="s">
        <v>102</v>
      </c>
      <c r="F25" s="7" t="s">
        <v>42</v>
      </c>
      <c r="G25" s="28">
        <v>555555</v>
      </c>
      <c r="H25" s="28">
        <v>832547.9</v>
      </c>
      <c r="I25" s="28">
        <v>854447.9</v>
      </c>
    </row>
    <row r="26" spans="1:9" s="16" customFormat="1" ht="18.75" customHeight="1">
      <c r="A26" s="14" t="s">
        <v>9</v>
      </c>
      <c r="B26" s="12" t="s">
        <v>94</v>
      </c>
      <c r="C26" s="7" t="s">
        <v>0</v>
      </c>
      <c r="D26" s="7" t="s">
        <v>8</v>
      </c>
      <c r="E26" s="7" t="s">
        <v>102</v>
      </c>
      <c r="F26" s="24" t="s">
        <v>139</v>
      </c>
      <c r="G26" s="28">
        <f>G27</f>
        <v>36283.26</v>
      </c>
      <c r="H26" s="28">
        <f>H27</f>
        <v>36283.26</v>
      </c>
      <c r="I26" s="28">
        <f>I27</f>
        <v>36283.26</v>
      </c>
    </row>
    <row r="27" spans="1:9" s="16" customFormat="1" ht="18.75" customHeight="1">
      <c r="A27" s="14" t="s">
        <v>10</v>
      </c>
      <c r="B27" s="12" t="s">
        <v>141</v>
      </c>
      <c r="C27" s="7" t="s">
        <v>0</v>
      </c>
      <c r="D27" s="7" t="s">
        <v>8</v>
      </c>
      <c r="E27" s="7" t="s">
        <v>102</v>
      </c>
      <c r="F27" s="24" t="s">
        <v>140</v>
      </c>
      <c r="G27" s="28">
        <v>36283.26</v>
      </c>
      <c r="H27" s="28">
        <v>36283.26</v>
      </c>
      <c r="I27" s="28">
        <v>36283.26</v>
      </c>
    </row>
    <row r="28" spans="1:9" s="16" customFormat="1" ht="15.75" customHeight="1">
      <c r="A28" s="14" t="s">
        <v>55</v>
      </c>
      <c r="B28" s="15" t="s">
        <v>93</v>
      </c>
      <c r="C28" s="26" t="s">
        <v>0</v>
      </c>
      <c r="D28" s="26" t="s">
        <v>96</v>
      </c>
      <c r="E28" s="31"/>
      <c r="F28" s="32"/>
      <c r="G28" s="27">
        <f>G31</f>
        <v>20000</v>
      </c>
      <c r="H28" s="27">
        <f>H31</f>
        <v>20000</v>
      </c>
      <c r="I28" s="27">
        <f>I31</f>
        <v>20000</v>
      </c>
    </row>
    <row r="29" spans="1:9" s="16" customFormat="1" ht="15.75" customHeight="1">
      <c r="A29" s="14" t="s">
        <v>56</v>
      </c>
      <c r="B29" s="12" t="s">
        <v>177</v>
      </c>
      <c r="C29" s="21" t="s">
        <v>0</v>
      </c>
      <c r="D29" s="21" t="s">
        <v>96</v>
      </c>
      <c r="E29" s="22">
        <v>7600000000</v>
      </c>
      <c r="F29" s="32"/>
      <c r="G29" s="28">
        <f aca="true" t="shared" si="2" ref="G29:I32">G30</f>
        <v>20000</v>
      </c>
      <c r="H29" s="28">
        <f t="shared" si="2"/>
        <v>20000</v>
      </c>
      <c r="I29" s="28">
        <f t="shared" si="2"/>
        <v>20000</v>
      </c>
    </row>
    <row r="30" spans="1:9" s="16" customFormat="1" ht="15.75" customHeight="1">
      <c r="A30" s="14" t="s">
        <v>57</v>
      </c>
      <c r="B30" s="12" t="s">
        <v>180</v>
      </c>
      <c r="C30" s="21" t="s">
        <v>0</v>
      </c>
      <c r="D30" s="21" t="s">
        <v>96</v>
      </c>
      <c r="E30" s="22">
        <v>7640000000</v>
      </c>
      <c r="F30" s="32"/>
      <c r="G30" s="28">
        <f t="shared" si="2"/>
        <v>20000</v>
      </c>
      <c r="H30" s="28">
        <f t="shared" si="2"/>
        <v>20000</v>
      </c>
      <c r="I30" s="28">
        <f t="shared" si="2"/>
        <v>20000</v>
      </c>
    </row>
    <row r="31" spans="1:9" s="16" customFormat="1" ht="51" customHeight="1">
      <c r="A31" s="14" t="s">
        <v>58</v>
      </c>
      <c r="B31" s="12" t="s">
        <v>184</v>
      </c>
      <c r="C31" s="21" t="s">
        <v>0</v>
      </c>
      <c r="D31" s="21" t="s">
        <v>96</v>
      </c>
      <c r="E31" s="22">
        <v>7640081710</v>
      </c>
      <c r="F31" s="33"/>
      <c r="G31" s="28">
        <f t="shared" si="2"/>
        <v>20000</v>
      </c>
      <c r="H31" s="28">
        <f t="shared" si="2"/>
        <v>20000</v>
      </c>
      <c r="I31" s="28">
        <f t="shared" si="2"/>
        <v>20000</v>
      </c>
    </row>
    <row r="32" spans="1:9" s="16" customFormat="1" ht="17.25" customHeight="1">
      <c r="A32" s="14" t="s">
        <v>59</v>
      </c>
      <c r="B32" s="12" t="s">
        <v>94</v>
      </c>
      <c r="C32" s="21" t="s">
        <v>0</v>
      </c>
      <c r="D32" s="21" t="s">
        <v>96</v>
      </c>
      <c r="E32" s="22">
        <v>7640081710</v>
      </c>
      <c r="F32" s="34">
        <v>800</v>
      </c>
      <c r="G32" s="28">
        <f t="shared" si="2"/>
        <v>20000</v>
      </c>
      <c r="H32" s="28">
        <f t="shared" si="2"/>
        <v>20000</v>
      </c>
      <c r="I32" s="28">
        <f t="shared" si="2"/>
        <v>20000</v>
      </c>
    </row>
    <row r="33" spans="1:9" s="16" customFormat="1" ht="16.5" customHeight="1">
      <c r="A33" s="14" t="s">
        <v>77</v>
      </c>
      <c r="B33" s="12" t="s">
        <v>95</v>
      </c>
      <c r="C33" s="21" t="s">
        <v>0</v>
      </c>
      <c r="D33" s="21" t="s">
        <v>96</v>
      </c>
      <c r="E33" s="22">
        <v>7640081710</v>
      </c>
      <c r="F33" s="34">
        <v>870</v>
      </c>
      <c r="G33" s="28">
        <v>20000</v>
      </c>
      <c r="H33" s="28">
        <v>20000</v>
      </c>
      <c r="I33" s="28">
        <v>20000</v>
      </c>
    </row>
    <row r="34" spans="1:9" s="16" customFormat="1" ht="15.75">
      <c r="A34" s="14" t="s">
        <v>78</v>
      </c>
      <c r="B34" s="15" t="s">
        <v>47</v>
      </c>
      <c r="C34" s="14" t="s">
        <v>0</v>
      </c>
      <c r="D34" s="14" t="s">
        <v>21</v>
      </c>
      <c r="E34" s="7"/>
      <c r="F34" s="14"/>
      <c r="G34" s="27">
        <f aca="true" t="shared" si="3" ref="G34:I35">G35</f>
        <v>1863852.4</v>
      </c>
      <c r="H34" s="27">
        <f t="shared" si="3"/>
        <v>1865585.04</v>
      </c>
      <c r="I34" s="27">
        <f t="shared" si="3"/>
        <v>1865585.04</v>
      </c>
    </row>
    <row r="35" spans="1:9" s="16" customFormat="1" ht="15.75">
      <c r="A35" s="14" t="s">
        <v>79</v>
      </c>
      <c r="B35" s="15" t="s">
        <v>186</v>
      </c>
      <c r="C35" s="7" t="s">
        <v>0</v>
      </c>
      <c r="D35" s="7" t="s">
        <v>21</v>
      </c>
      <c r="E35" s="7" t="s">
        <v>100</v>
      </c>
      <c r="F35" s="7" t="s">
        <v>35</v>
      </c>
      <c r="G35" s="27">
        <f t="shared" si="3"/>
        <v>1863852.4</v>
      </c>
      <c r="H35" s="27">
        <f t="shared" si="3"/>
        <v>1865585.04</v>
      </c>
      <c r="I35" s="27">
        <f t="shared" si="3"/>
        <v>1865585.04</v>
      </c>
    </row>
    <row r="36" spans="1:9" s="16" customFormat="1" ht="18.75" customHeight="1">
      <c r="A36" s="14" t="s">
        <v>131</v>
      </c>
      <c r="B36" s="12" t="s">
        <v>187</v>
      </c>
      <c r="C36" s="7" t="s">
        <v>0</v>
      </c>
      <c r="D36" s="7" t="s">
        <v>21</v>
      </c>
      <c r="E36" s="7" t="s">
        <v>101</v>
      </c>
      <c r="F36" s="7" t="s">
        <v>35</v>
      </c>
      <c r="G36" s="28">
        <f>G37+G45+G42</f>
        <v>1863852.4</v>
      </c>
      <c r="H36" s="28">
        <f>H37+H45+H42</f>
        <v>1865585.04</v>
      </c>
      <c r="I36" s="28">
        <f>I37+I45+I42</f>
        <v>1865585.04</v>
      </c>
    </row>
    <row r="37" spans="1:9" s="16" customFormat="1" ht="32.25" customHeight="1">
      <c r="A37" s="14" t="s">
        <v>80</v>
      </c>
      <c r="B37" s="12" t="s">
        <v>185</v>
      </c>
      <c r="C37" s="7" t="s">
        <v>0</v>
      </c>
      <c r="D37" s="7" t="s">
        <v>21</v>
      </c>
      <c r="E37" s="7" t="s">
        <v>103</v>
      </c>
      <c r="F37" s="7" t="s">
        <v>35</v>
      </c>
      <c r="G37" s="28">
        <f>G38+G40</f>
        <v>1796952.4</v>
      </c>
      <c r="H37" s="28">
        <f>H38+H40</f>
        <v>1798685.04</v>
      </c>
      <c r="I37" s="28">
        <f>I38+I40</f>
        <v>1798685.04</v>
      </c>
    </row>
    <row r="38" spans="1:9" s="16" customFormat="1" ht="47.25" customHeight="1">
      <c r="A38" s="14" t="s">
        <v>81</v>
      </c>
      <c r="B38" s="12" t="s">
        <v>118</v>
      </c>
      <c r="C38" s="7" t="s">
        <v>0</v>
      </c>
      <c r="D38" s="7" t="s">
        <v>21</v>
      </c>
      <c r="E38" s="7" t="s">
        <v>103</v>
      </c>
      <c r="F38" s="7" t="s">
        <v>38</v>
      </c>
      <c r="G38" s="28">
        <f>G39</f>
        <v>377218.04</v>
      </c>
      <c r="H38" s="28">
        <f>H39</f>
        <v>377218.04</v>
      </c>
      <c r="I38" s="28">
        <f>I39</f>
        <v>377218.04</v>
      </c>
    </row>
    <row r="39" spans="1:9" s="16" customFormat="1" ht="15.75">
      <c r="A39" s="14" t="s">
        <v>82</v>
      </c>
      <c r="B39" s="12" t="s">
        <v>99</v>
      </c>
      <c r="C39" s="7" t="s">
        <v>0</v>
      </c>
      <c r="D39" s="7" t="s">
        <v>21</v>
      </c>
      <c r="E39" s="7" t="s">
        <v>103</v>
      </c>
      <c r="F39" s="7" t="s">
        <v>39</v>
      </c>
      <c r="G39" s="28">
        <v>377218.04</v>
      </c>
      <c r="H39" s="28">
        <v>377218.04</v>
      </c>
      <c r="I39" s="28">
        <v>377218.04</v>
      </c>
    </row>
    <row r="40" spans="1:9" s="16" customFormat="1" ht="31.5">
      <c r="A40" s="14" t="s">
        <v>132</v>
      </c>
      <c r="B40" s="12" t="s">
        <v>126</v>
      </c>
      <c r="C40" s="7" t="s">
        <v>0</v>
      </c>
      <c r="D40" s="7" t="s">
        <v>21</v>
      </c>
      <c r="E40" s="7" t="s">
        <v>103</v>
      </c>
      <c r="F40" s="7" t="s">
        <v>11</v>
      </c>
      <c r="G40" s="28">
        <f>G41</f>
        <v>1419734.3599999999</v>
      </c>
      <c r="H40" s="28">
        <f>H41</f>
        <v>1421467</v>
      </c>
      <c r="I40" s="28">
        <f>I41</f>
        <v>1421467</v>
      </c>
    </row>
    <row r="41" spans="1:9" s="16" customFormat="1" ht="31.5">
      <c r="A41" s="14" t="s">
        <v>60</v>
      </c>
      <c r="B41" s="12" t="s">
        <v>124</v>
      </c>
      <c r="C41" s="7" t="s">
        <v>0</v>
      </c>
      <c r="D41" s="7" t="s">
        <v>21</v>
      </c>
      <c r="E41" s="7" t="s">
        <v>103</v>
      </c>
      <c r="F41" s="7" t="s">
        <v>42</v>
      </c>
      <c r="G41" s="28">
        <f>1535618.45-115884.09</f>
        <v>1419734.3599999999</v>
      </c>
      <c r="H41" s="28">
        <v>1421467</v>
      </c>
      <c r="I41" s="28">
        <v>1421467</v>
      </c>
    </row>
    <row r="42" spans="1:9" s="16" customFormat="1" ht="47.25">
      <c r="A42" s="14" t="s">
        <v>61</v>
      </c>
      <c r="B42" s="12" t="s">
        <v>188</v>
      </c>
      <c r="C42" s="7" t="s">
        <v>0</v>
      </c>
      <c r="D42" s="7" t="s">
        <v>21</v>
      </c>
      <c r="E42" s="7" t="s">
        <v>149</v>
      </c>
      <c r="F42" s="7"/>
      <c r="G42" s="28">
        <f aca="true" t="shared" si="4" ref="G42:I43">G43</f>
        <v>4800</v>
      </c>
      <c r="H42" s="28">
        <f t="shared" si="4"/>
        <v>4800</v>
      </c>
      <c r="I42" s="28">
        <f t="shared" si="4"/>
        <v>4800</v>
      </c>
    </row>
    <row r="43" spans="1:9" s="16" customFormat="1" ht="31.5">
      <c r="A43" s="14" t="s">
        <v>150</v>
      </c>
      <c r="B43" s="12" t="s">
        <v>126</v>
      </c>
      <c r="C43" s="7" t="s">
        <v>0</v>
      </c>
      <c r="D43" s="7" t="s">
        <v>21</v>
      </c>
      <c r="E43" s="7" t="s">
        <v>149</v>
      </c>
      <c r="F43" s="7" t="s">
        <v>11</v>
      </c>
      <c r="G43" s="28">
        <f t="shared" si="4"/>
        <v>4800</v>
      </c>
      <c r="H43" s="28">
        <f t="shared" si="4"/>
        <v>4800</v>
      </c>
      <c r="I43" s="28">
        <f t="shared" si="4"/>
        <v>4800</v>
      </c>
    </row>
    <row r="44" spans="1:9" s="16" customFormat="1" ht="31.5">
      <c r="A44" s="14" t="s">
        <v>151</v>
      </c>
      <c r="B44" s="12" t="s">
        <v>124</v>
      </c>
      <c r="C44" s="7" t="s">
        <v>0</v>
      </c>
      <c r="D44" s="7" t="s">
        <v>21</v>
      </c>
      <c r="E44" s="7" t="s">
        <v>149</v>
      </c>
      <c r="F44" s="7" t="s">
        <v>42</v>
      </c>
      <c r="G44" s="28">
        <v>4800</v>
      </c>
      <c r="H44" s="28">
        <v>4800</v>
      </c>
      <c r="I44" s="28">
        <v>4800</v>
      </c>
    </row>
    <row r="45" spans="1:9" s="16" customFormat="1" ht="110.25">
      <c r="A45" s="14" t="s">
        <v>152</v>
      </c>
      <c r="B45" s="12" t="s">
        <v>189</v>
      </c>
      <c r="C45" s="7" t="s">
        <v>0</v>
      </c>
      <c r="D45" s="7" t="s">
        <v>21</v>
      </c>
      <c r="E45" s="7" t="s">
        <v>104</v>
      </c>
      <c r="F45" s="7"/>
      <c r="G45" s="28">
        <f aca="true" t="shared" si="5" ref="G45:I46">G46</f>
        <v>62100</v>
      </c>
      <c r="H45" s="28">
        <f t="shared" si="5"/>
        <v>62100</v>
      </c>
      <c r="I45" s="28">
        <f t="shared" si="5"/>
        <v>62100</v>
      </c>
    </row>
    <row r="46" spans="1:9" s="16" customFormat="1" ht="48" customHeight="1">
      <c r="A46" s="14" t="s">
        <v>88</v>
      </c>
      <c r="B46" s="12" t="s">
        <v>122</v>
      </c>
      <c r="C46" s="7" t="s">
        <v>0</v>
      </c>
      <c r="D46" s="7" t="s">
        <v>21</v>
      </c>
      <c r="E46" s="7" t="s">
        <v>104</v>
      </c>
      <c r="F46" s="7" t="s">
        <v>38</v>
      </c>
      <c r="G46" s="28">
        <f t="shared" si="5"/>
        <v>62100</v>
      </c>
      <c r="H46" s="28">
        <f t="shared" si="5"/>
        <v>62100</v>
      </c>
      <c r="I46" s="28">
        <f t="shared" si="5"/>
        <v>62100</v>
      </c>
    </row>
    <row r="47" spans="1:9" s="16" customFormat="1" ht="18" customHeight="1">
      <c r="A47" s="14" t="s">
        <v>62</v>
      </c>
      <c r="B47" s="12" t="s">
        <v>123</v>
      </c>
      <c r="C47" s="7" t="s">
        <v>0</v>
      </c>
      <c r="D47" s="7" t="s">
        <v>21</v>
      </c>
      <c r="E47" s="7" t="s">
        <v>104</v>
      </c>
      <c r="F47" s="7" t="s">
        <v>44</v>
      </c>
      <c r="G47" s="28">
        <v>62100</v>
      </c>
      <c r="H47" s="28">
        <v>62100</v>
      </c>
      <c r="I47" s="28">
        <v>62100</v>
      </c>
    </row>
    <row r="48" spans="1:9" s="13" customFormat="1" ht="15.75">
      <c r="A48" s="14" t="s">
        <v>63</v>
      </c>
      <c r="B48" s="15" t="s">
        <v>13</v>
      </c>
      <c r="C48" s="14" t="s">
        <v>0</v>
      </c>
      <c r="D48" s="14" t="s">
        <v>17</v>
      </c>
      <c r="E48" s="7"/>
      <c r="F48" s="14" t="s">
        <v>35</v>
      </c>
      <c r="G48" s="27">
        <f aca="true" t="shared" si="6" ref="G48:I51">G49</f>
        <v>100600</v>
      </c>
      <c r="H48" s="27">
        <f t="shared" si="6"/>
        <v>104640</v>
      </c>
      <c r="I48" s="27">
        <f t="shared" si="6"/>
        <v>0</v>
      </c>
    </row>
    <row r="49" spans="1:9" s="16" customFormat="1" ht="15.75">
      <c r="A49" s="14" t="s">
        <v>64</v>
      </c>
      <c r="B49" s="12" t="s">
        <v>111</v>
      </c>
      <c r="C49" s="7" t="s">
        <v>0</v>
      </c>
      <c r="D49" s="7" t="s">
        <v>20</v>
      </c>
      <c r="E49" s="7"/>
      <c r="F49" s="7" t="s">
        <v>35</v>
      </c>
      <c r="G49" s="28">
        <f t="shared" si="6"/>
        <v>100600</v>
      </c>
      <c r="H49" s="28">
        <f t="shared" si="6"/>
        <v>104640</v>
      </c>
      <c r="I49" s="28">
        <f t="shared" si="6"/>
        <v>0</v>
      </c>
    </row>
    <row r="50" spans="1:9" s="16" customFormat="1" ht="15.75">
      <c r="A50" s="14" t="s">
        <v>65</v>
      </c>
      <c r="B50" s="12" t="s">
        <v>177</v>
      </c>
      <c r="C50" s="7" t="s">
        <v>0</v>
      </c>
      <c r="D50" s="7" t="s">
        <v>20</v>
      </c>
      <c r="E50" s="7" t="s">
        <v>100</v>
      </c>
      <c r="F50" s="7" t="s">
        <v>35</v>
      </c>
      <c r="G50" s="28">
        <f t="shared" si="6"/>
        <v>100600</v>
      </c>
      <c r="H50" s="28">
        <f t="shared" si="6"/>
        <v>104640</v>
      </c>
      <c r="I50" s="28">
        <f t="shared" si="6"/>
        <v>0</v>
      </c>
    </row>
    <row r="51" spans="1:9" s="16" customFormat="1" ht="15.75">
      <c r="A51" s="14" t="s">
        <v>133</v>
      </c>
      <c r="B51" s="12" t="s">
        <v>187</v>
      </c>
      <c r="C51" s="7" t="s">
        <v>0</v>
      </c>
      <c r="D51" s="7" t="s">
        <v>20</v>
      </c>
      <c r="E51" s="7" t="s">
        <v>101</v>
      </c>
      <c r="F51" s="7" t="s">
        <v>35</v>
      </c>
      <c r="G51" s="28">
        <f t="shared" si="6"/>
        <v>100600</v>
      </c>
      <c r="H51" s="28">
        <f t="shared" si="6"/>
        <v>104640</v>
      </c>
      <c r="I51" s="28">
        <f t="shared" si="6"/>
        <v>0</v>
      </c>
    </row>
    <row r="52" spans="1:9" s="16" customFormat="1" ht="47.25">
      <c r="A52" s="14" t="s">
        <v>83</v>
      </c>
      <c r="B52" s="12" t="s">
        <v>190</v>
      </c>
      <c r="C52" s="7" t="s">
        <v>0</v>
      </c>
      <c r="D52" s="7" t="s">
        <v>20</v>
      </c>
      <c r="E52" s="7" t="s">
        <v>105</v>
      </c>
      <c r="F52" s="7" t="s">
        <v>35</v>
      </c>
      <c r="G52" s="28">
        <f>G53+G55</f>
        <v>100600</v>
      </c>
      <c r="H52" s="28">
        <f>H53+H55</f>
        <v>104640</v>
      </c>
      <c r="I52" s="28">
        <f>I53+I55</f>
        <v>0</v>
      </c>
    </row>
    <row r="53" spans="1:9" s="16" customFormat="1" ht="49.5" customHeight="1">
      <c r="A53" s="14" t="s">
        <v>84</v>
      </c>
      <c r="B53" s="12" t="s">
        <v>125</v>
      </c>
      <c r="C53" s="7" t="s">
        <v>0</v>
      </c>
      <c r="D53" s="7" t="s">
        <v>20</v>
      </c>
      <c r="E53" s="7" t="s">
        <v>105</v>
      </c>
      <c r="F53" s="7" t="s">
        <v>38</v>
      </c>
      <c r="G53" s="28">
        <f>G54</f>
        <v>97671.09</v>
      </c>
      <c r="H53" s="28">
        <f>H54</f>
        <v>97671.09</v>
      </c>
      <c r="I53" s="28">
        <f>I54</f>
        <v>0</v>
      </c>
    </row>
    <row r="54" spans="1:9" s="16" customFormat="1" ht="21" customHeight="1">
      <c r="A54" s="14" t="s">
        <v>85</v>
      </c>
      <c r="B54" s="12" t="s">
        <v>148</v>
      </c>
      <c r="C54" s="7" t="s">
        <v>0</v>
      </c>
      <c r="D54" s="7" t="s">
        <v>20</v>
      </c>
      <c r="E54" s="7" t="s">
        <v>105</v>
      </c>
      <c r="F54" s="7" t="s">
        <v>44</v>
      </c>
      <c r="G54" s="28">
        <v>97671.09</v>
      </c>
      <c r="H54" s="28">
        <v>97671.09</v>
      </c>
      <c r="I54" s="28">
        <v>0</v>
      </c>
    </row>
    <row r="55" spans="1:9" s="16" customFormat="1" ht="31.5" customHeight="1">
      <c r="A55" s="14" t="s">
        <v>86</v>
      </c>
      <c r="B55" s="12" t="s">
        <v>120</v>
      </c>
      <c r="C55" s="7" t="s">
        <v>0</v>
      </c>
      <c r="D55" s="7" t="s">
        <v>20</v>
      </c>
      <c r="E55" s="7" t="s">
        <v>105</v>
      </c>
      <c r="F55" s="7" t="s">
        <v>11</v>
      </c>
      <c r="G55" s="28">
        <f>G56</f>
        <v>2928.91</v>
      </c>
      <c r="H55" s="28">
        <f>H56</f>
        <v>6968.91</v>
      </c>
      <c r="I55" s="28">
        <f>I56</f>
        <v>0</v>
      </c>
    </row>
    <row r="56" spans="1:9" s="16" customFormat="1" ht="23.25" customHeight="1">
      <c r="A56" s="14" t="s">
        <v>66</v>
      </c>
      <c r="B56" s="12" t="s">
        <v>48</v>
      </c>
      <c r="C56" s="7" t="s">
        <v>0</v>
      </c>
      <c r="D56" s="7" t="s">
        <v>20</v>
      </c>
      <c r="E56" s="7" t="s">
        <v>105</v>
      </c>
      <c r="F56" s="7" t="s">
        <v>42</v>
      </c>
      <c r="G56" s="28">
        <v>2928.91</v>
      </c>
      <c r="H56" s="28">
        <v>6968.91</v>
      </c>
      <c r="I56" s="28">
        <v>0</v>
      </c>
    </row>
    <row r="57" spans="1:9" s="16" customFormat="1" ht="32.25" customHeight="1">
      <c r="A57" s="14" t="s">
        <v>3</v>
      </c>
      <c r="B57" s="15" t="s">
        <v>142</v>
      </c>
      <c r="C57" s="14" t="s">
        <v>0</v>
      </c>
      <c r="D57" s="14" t="s">
        <v>144</v>
      </c>
      <c r="E57" s="14"/>
      <c r="F57" s="25"/>
      <c r="G57" s="27">
        <f aca="true" t="shared" si="7" ref="G57:I62">G58</f>
        <v>5000</v>
      </c>
      <c r="H57" s="27">
        <f t="shared" si="7"/>
        <v>5000</v>
      </c>
      <c r="I57" s="27">
        <f t="shared" si="7"/>
        <v>5000</v>
      </c>
    </row>
    <row r="58" spans="1:9" s="16" customFormat="1" ht="32.25" customHeight="1">
      <c r="A58" s="14" t="s">
        <v>114</v>
      </c>
      <c r="B58" s="15" t="s">
        <v>143</v>
      </c>
      <c r="C58" s="7" t="s">
        <v>0</v>
      </c>
      <c r="D58" s="7" t="s">
        <v>145</v>
      </c>
      <c r="E58" s="7"/>
      <c r="F58" s="24"/>
      <c r="G58" s="28">
        <f t="shared" si="7"/>
        <v>5000</v>
      </c>
      <c r="H58" s="28">
        <f t="shared" si="7"/>
        <v>5000</v>
      </c>
      <c r="I58" s="28">
        <f t="shared" si="7"/>
        <v>5000</v>
      </c>
    </row>
    <row r="59" spans="1:9" s="16" customFormat="1" ht="16.5" customHeight="1">
      <c r="A59" s="14" t="s">
        <v>4</v>
      </c>
      <c r="B59" s="12" t="s">
        <v>177</v>
      </c>
      <c r="C59" s="7" t="s">
        <v>0</v>
      </c>
      <c r="D59" s="7" t="s">
        <v>145</v>
      </c>
      <c r="E59" s="7" t="s">
        <v>100</v>
      </c>
      <c r="F59" s="24"/>
      <c r="G59" s="28">
        <f t="shared" si="7"/>
        <v>5000</v>
      </c>
      <c r="H59" s="28">
        <f t="shared" si="7"/>
        <v>5000</v>
      </c>
      <c r="I59" s="28">
        <f t="shared" si="7"/>
        <v>5000</v>
      </c>
    </row>
    <row r="60" spans="1:9" s="16" customFormat="1" ht="18.75" customHeight="1">
      <c r="A60" s="14" t="s">
        <v>5</v>
      </c>
      <c r="B60" s="12" t="s">
        <v>178</v>
      </c>
      <c r="C60" s="7" t="s">
        <v>0</v>
      </c>
      <c r="D60" s="7" t="s">
        <v>145</v>
      </c>
      <c r="E60" s="7" t="s">
        <v>101</v>
      </c>
      <c r="F60" s="24"/>
      <c r="G60" s="28">
        <f>G62</f>
        <v>5000</v>
      </c>
      <c r="H60" s="28">
        <f>H62</f>
        <v>5000</v>
      </c>
      <c r="I60" s="28">
        <f>I62</f>
        <v>5000</v>
      </c>
    </row>
    <row r="61" spans="1:9" s="16" customFormat="1" ht="48.75" customHeight="1">
      <c r="A61" s="14" t="s">
        <v>6</v>
      </c>
      <c r="B61" s="12" t="s">
        <v>191</v>
      </c>
      <c r="C61" s="7" t="s">
        <v>0</v>
      </c>
      <c r="D61" s="7" t="s">
        <v>145</v>
      </c>
      <c r="E61" s="7" t="s">
        <v>146</v>
      </c>
      <c r="F61" s="24"/>
      <c r="G61" s="28">
        <v>5000</v>
      </c>
      <c r="H61" s="28">
        <v>5000</v>
      </c>
      <c r="I61" s="28">
        <v>5000</v>
      </c>
    </row>
    <row r="62" spans="1:9" s="16" customFormat="1" ht="32.25" customHeight="1">
      <c r="A62" s="14" t="s">
        <v>115</v>
      </c>
      <c r="B62" s="12" t="s">
        <v>120</v>
      </c>
      <c r="C62" s="7" t="s">
        <v>0</v>
      </c>
      <c r="D62" s="7" t="s">
        <v>145</v>
      </c>
      <c r="E62" s="7" t="s">
        <v>146</v>
      </c>
      <c r="F62" s="24" t="s">
        <v>11</v>
      </c>
      <c r="G62" s="28">
        <f t="shared" si="7"/>
        <v>5000</v>
      </c>
      <c r="H62" s="28">
        <f t="shared" si="7"/>
        <v>5000</v>
      </c>
      <c r="I62" s="28">
        <f t="shared" si="7"/>
        <v>5000</v>
      </c>
    </row>
    <row r="63" spans="1:9" s="16" customFormat="1" ht="19.5" customHeight="1">
      <c r="A63" s="14" t="s">
        <v>67</v>
      </c>
      <c r="B63" s="12" t="s">
        <v>48</v>
      </c>
      <c r="C63" s="7" t="s">
        <v>0</v>
      </c>
      <c r="D63" s="7" t="s">
        <v>145</v>
      </c>
      <c r="E63" s="7" t="s">
        <v>146</v>
      </c>
      <c r="F63" s="24" t="s">
        <v>42</v>
      </c>
      <c r="G63" s="28">
        <v>5000</v>
      </c>
      <c r="H63" s="28">
        <v>5000</v>
      </c>
      <c r="I63" s="28">
        <v>5000</v>
      </c>
    </row>
    <row r="64" spans="1:9" s="16" customFormat="1" ht="18" customHeight="1">
      <c r="A64" s="14" t="s">
        <v>68</v>
      </c>
      <c r="B64" s="35" t="s">
        <v>112</v>
      </c>
      <c r="C64" s="26" t="s">
        <v>0</v>
      </c>
      <c r="D64" s="26" t="s">
        <v>91</v>
      </c>
      <c r="E64" s="14"/>
      <c r="F64" s="36"/>
      <c r="G64" s="27">
        <f aca="true" t="shared" si="8" ref="G64:I65">G65</f>
        <v>120600</v>
      </c>
      <c r="H64" s="27">
        <f t="shared" si="8"/>
        <v>128600</v>
      </c>
      <c r="I64" s="27">
        <f t="shared" si="8"/>
        <v>146300</v>
      </c>
    </row>
    <row r="65" spans="1:9" s="16" customFormat="1" ht="15.75" customHeight="1">
      <c r="A65" s="14" t="s">
        <v>75</v>
      </c>
      <c r="B65" s="35" t="s">
        <v>90</v>
      </c>
      <c r="C65" s="21" t="s">
        <v>0</v>
      </c>
      <c r="D65" s="21" t="s">
        <v>92</v>
      </c>
      <c r="E65" s="29"/>
      <c r="F65" s="37"/>
      <c r="G65" s="28">
        <f t="shared" si="8"/>
        <v>120600</v>
      </c>
      <c r="H65" s="28">
        <f t="shared" si="8"/>
        <v>128600</v>
      </c>
      <c r="I65" s="28">
        <f t="shared" si="8"/>
        <v>146300</v>
      </c>
    </row>
    <row r="66" spans="1:9" s="16" customFormat="1" ht="16.5" customHeight="1">
      <c r="A66" s="14" t="s">
        <v>76</v>
      </c>
      <c r="B66" s="35" t="s">
        <v>129</v>
      </c>
      <c r="C66" s="21" t="s">
        <v>0</v>
      </c>
      <c r="D66" s="21" t="s">
        <v>92</v>
      </c>
      <c r="E66" s="21" t="s">
        <v>100</v>
      </c>
      <c r="F66" s="37"/>
      <c r="G66" s="28">
        <f>G69</f>
        <v>120600</v>
      </c>
      <c r="H66" s="28">
        <f>H69</f>
        <v>128600</v>
      </c>
      <c r="I66" s="28">
        <f>I69</f>
        <v>146300</v>
      </c>
    </row>
    <row r="67" spans="1:9" s="16" customFormat="1" ht="16.5" customHeight="1">
      <c r="A67" s="14" t="s">
        <v>97</v>
      </c>
      <c r="B67" s="38" t="s">
        <v>178</v>
      </c>
      <c r="C67" s="21" t="s">
        <v>0</v>
      </c>
      <c r="D67" s="21" t="s">
        <v>92</v>
      </c>
      <c r="E67" s="21" t="s">
        <v>101</v>
      </c>
      <c r="F67" s="37"/>
      <c r="G67" s="28">
        <f>G69</f>
        <v>120600</v>
      </c>
      <c r="H67" s="28">
        <f>H69</f>
        <v>128600</v>
      </c>
      <c r="I67" s="28">
        <f>I69</f>
        <v>146300</v>
      </c>
    </row>
    <row r="68" spans="1:9" s="16" customFormat="1" ht="30" customHeight="1">
      <c r="A68" s="14" t="s">
        <v>116</v>
      </c>
      <c r="B68" s="38" t="s">
        <v>130</v>
      </c>
      <c r="C68" s="21" t="s">
        <v>0</v>
      </c>
      <c r="D68" s="21" t="s">
        <v>92</v>
      </c>
      <c r="E68" s="21" t="s">
        <v>106</v>
      </c>
      <c r="F68" s="37"/>
      <c r="G68" s="28">
        <f aca="true" t="shared" si="9" ref="G68:I69">G69</f>
        <v>120600</v>
      </c>
      <c r="H68" s="28">
        <f t="shared" si="9"/>
        <v>128600</v>
      </c>
      <c r="I68" s="28">
        <f t="shared" si="9"/>
        <v>146300</v>
      </c>
    </row>
    <row r="69" spans="1:9" s="16" customFormat="1" ht="33" customHeight="1">
      <c r="A69" s="14" t="s">
        <v>69</v>
      </c>
      <c r="B69" s="12" t="s">
        <v>127</v>
      </c>
      <c r="C69" s="21" t="s">
        <v>0</v>
      </c>
      <c r="D69" s="21" t="s">
        <v>92</v>
      </c>
      <c r="E69" s="21" t="s">
        <v>106</v>
      </c>
      <c r="F69" s="37" t="s">
        <v>11</v>
      </c>
      <c r="G69" s="28">
        <f t="shared" si="9"/>
        <v>120600</v>
      </c>
      <c r="H69" s="28">
        <f t="shared" si="9"/>
        <v>128600</v>
      </c>
      <c r="I69" s="28">
        <f t="shared" si="9"/>
        <v>146300</v>
      </c>
    </row>
    <row r="70" spans="1:9" s="16" customFormat="1" ht="31.5" customHeight="1">
      <c r="A70" s="14" t="s">
        <v>134</v>
      </c>
      <c r="B70" s="12" t="s">
        <v>128</v>
      </c>
      <c r="C70" s="21" t="s">
        <v>0</v>
      </c>
      <c r="D70" s="21" t="s">
        <v>92</v>
      </c>
      <c r="E70" s="21" t="s">
        <v>106</v>
      </c>
      <c r="F70" s="37" t="s">
        <v>42</v>
      </c>
      <c r="G70" s="28">
        <v>120600</v>
      </c>
      <c r="H70" s="28">
        <v>128600</v>
      </c>
      <c r="I70" s="28">
        <v>146300</v>
      </c>
    </row>
    <row r="71" spans="1:9" s="47" customFormat="1" ht="20.25" customHeight="1">
      <c r="A71" s="14" t="s">
        <v>135</v>
      </c>
      <c r="B71" s="15" t="s">
        <v>46</v>
      </c>
      <c r="C71" s="14" t="s">
        <v>0</v>
      </c>
      <c r="D71" s="14" t="s">
        <v>37</v>
      </c>
      <c r="E71" s="14"/>
      <c r="F71" s="14"/>
      <c r="G71" s="27">
        <f>G72+G77</f>
        <v>536957.9</v>
      </c>
      <c r="H71" s="27">
        <f>H72+H77</f>
        <v>399643</v>
      </c>
      <c r="I71" s="27">
        <f>I72+I77</f>
        <v>401743</v>
      </c>
    </row>
    <row r="72" spans="1:9" s="47" customFormat="1" ht="18.75">
      <c r="A72" s="14" t="s">
        <v>153</v>
      </c>
      <c r="B72" s="46" t="s">
        <v>168</v>
      </c>
      <c r="C72" s="7" t="s">
        <v>0</v>
      </c>
      <c r="D72" s="14" t="s">
        <v>166</v>
      </c>
      <c r="E72" s="21"/>
      <c r="F72" s="14"/>
      <c r="G72" s="27">
        <f aca="true" t="shared" si="10" ref="G72:I73">G73</f>
        <v>137140.09000000003</v>
      </c>
      <c r="H72" s="27">
        <f t="shared" si="10"/>
        <v>51000</v>
      </c>
      <c r="I72" s="27">
        <f t="shared" si="10"/>
        <v>53100</v>
      </c>
    </row>
    <row r="73" spans="1:9" s="16" customFormat="1" ht="39" customHeight="1">
      <c r="A73" s="14" t="s">
        <v>71</v>
      </c>
      <c r="B73" s="12" t="s">
        <v>173</v>
      </c>
      <c r="C73" s="7" t="s">
        <v>0</v>
      </c>
      <c r="D73" s="7" t="s">
        <v>166</v>
      </c>
      <c r="E73" s="7" t="s">
        <v>107</v>
      </c>
      <c r="F73" s="7"/>
      <c r="G73" s="28">
        <f t="shared" si="10"/>
        <v>137140.09000000003</v>
      </c>
      <c r="H73" s="28">
        <f t="shared" si="10"/>
        <v>51000</v>
      </c>
      <c r="I73" s="28">
        <f t="shared" si="10"/>
        <v>53100</v>
      </c>
    </row>
    <row r="74" spans="1:9" s="16" customFormat="1" ht="63">
      <c r="A74" s="14" t="s">
        <v>74</v>
      </c>
      <c r="B74" s="45" t="s">
        <v>181</v>
      </c>
      <c r="C74" s="7" t="s">
        <v>0</v>
      </c>
      <c r="D74" s="7" t="s">
        <v>166</v>
      </c>
      <c r="E74" s="7" t="s">
        <v>195</v>
      </c>
      <c r="G74" s="28">
        <f aca="true" t="shared" si="11" ref="G74:I75">G75</f>
        <v>137140.09000000003</v>
      </c>
      <c r="H74" s="28">
        <f t="shared" si="11"/>
        <v>51000</v>
      </c>
      <c r="I74" s="28">
        <f t="shared" si="11"/>
        <v>53100</v>
      </c>
    </row>
    <row r="75" spans="1:9" s="16" customFormat="1" ht="31.5">
      <c r="A75" s="14" t="s">
        <v>155</v>
      </c>
      <c r="B75" s="42" t="s">
        <v>161</v>
      </c>
      <c r="C75" s="7" t="s">
        <v>0</v>
      </c>
      <c r="D75" s="7" t="s">
        <v>166</v>
      </c>
      <c r="E75" s="7" t="s">
        <v>195</v>
      </c>
      <c r="F75" s="7" t="s">
        <v>11</v>
      </c>
      <c r="G75" s="28">
        <f t="shared" si="11"/>
        <v>137140.09000000003</v>
      </c>
      <c r="H75" s="28">
        <f t="shared" si="11"/>
        <v>51000</v>
      </c>
      <c r="I75" s="28">
        <f t="shared" si="11"/>
        <v>53100</v>
      </c>
    </row>
    <row r="76" spans="1:9" s="16" customFormat="1" ht="31.5">
      <c r="A76" s="14" t="s">
        <v>98</v>
      </c>
      <c r="B76" s="42" t="s">
        <v>160</v>
      </c>
      <c r="C76" s="7" t="s">
        <v>0</v>
      </c>
      <c r="D76" s="7" t="s">
        <v>166</v>
      </c>
      <c r="E76" s="7" t="s">
        <v>195</v>
      </c>
      <c r="F76" s="7" t="s">
        <v>42</v>
      </c>
      <c r="G76" s="28">
        <f>214566.64-77426.55</f>
        <v>137140.09000000003</v>
      </c>
      <c r="H76" s="28">
        <v>51000</v>
      </c>
      <c r="I76" s="28">
        <v>53100</v>
      </c>
    </row>
    <row r="77" spans="1:9" s="13" customFormat="1" ht="18.75">
      <c r="A77" s="14" t="s">
        <v>70</v>
      </c>
      <c r="B77" s="46" t="s">
        <v>117</v>
      </c>
      <c r="C77" s="29" t="s">
        <v>0</v>
      </c>
      <c r="D77" s="41" t="s">
        <v>22</v>
      </c>
      <c r="E77" s="29"/>
      <c r="F77" s="37"/>
      <c r="G77" s="27">
        <f>G78</f>
        <v>399817.81</v>
      </c>
      <c r="H77" s="27">
        <f>H78</f>
        <v>348643</v>
      </c>
      <c r="I77" s="27">
        <f>I78</f>
        <v>348643</v>
      </c>
    </row>
    <row r="78" spans="1:9" s="16" customFormat="1" ht="39" customHeight="1">
      <c r="A78" s="14" t="s">
        <v>71</v>
      </c>
      <c r="B78" s="12" t="s">
        <v>173</v>
      </c>
      <c r="C78" s="7" t="s">
        <v>0</v>
      </c>
      <c r="D78" s="7" t="s">
        <v>22</v>
      </c>
      <c r="E78" s="7" t="s">
        <v>107</v>
      </c>
      <c r="F78" s="7"/>
      <c r="G78" s="28">
        <f>G79+G82</f>
        <v>399817.81</v>
      </c>
      <c r="H78" s="28">
        <f>H79+H82</f>
        <v>348643</v>
      </c>
      <c r="I78" s="28">
        <f>I79+I82</f>
        <v>348643</v>
      </c>
    </row>
    <row r="79" spans="1:9" s="16" customFormat="1" ht="51" customHeight="1">
      <c r="A79" s="14" t="s">
        <v>154</v>
      </c>
      <c r="B79" s="45" t="s">
        <v>194</v>
      </c>
      <c r="C79" s="7" t="s">
        <v>0</v>
      </c>
      <c r="D79" s="7" t="s">
        <v>22</v>
      </c>
      <c r="E79" s="7" t="s">
        <v>108</v>
      </c>
      <c r="F79" s="7"/>
      <c r="G79" s="28">
        <f aca="true" t="shared" si="12" ref="G79:I80">G80</f>
        <v>308643</v>
      </c>
      <c r="H79" s="28">
        <f t="shared" si="12"/>
        <v>308643</v>
      </c>
      <c r="I79" s="28">
        <f t="shared" si="12"/>
        <v>308643</v>
      </c>
    </row>
    <row r="80" spans="1:9" s="16" customFormat="1" ht="31.5">
      <c r="A80" s="14" t="s">
        <v>72</v>
      </c>
      <c r="B80" s="42" t="s">
        <v>120</v>
      </c>
      <c r="C80" s="7" t="s">
        <v>0</v>
      </c>
      <c r="D80" s="7" t="s">
        <v>22</v>
      </c>
      <c r="E80" s="7" t="s">
        <v>108</v>
      </c>
      <c r="F80" s="7" t="s">
        <v>11</v>
      </c>
      <c r="G80" s="28">
        <f t="shared" si="12"/>
        <v>308643</v>
      </c>
      <c r="H80" s="28">
        <f t="shared" si="12"/>
        <v>308643</v>
      </c>
      <c r="I80" s="28">
        <f t="shared" si="12"/>
        <v>308643</v>
      </c>
    </row>
    <row r="81" spans="1:9" s="16" customFormat="1" ht="31.5">
      <c r="A81" s="14" t="s">
        <v>73</v>
      </c>
      <c r="B81" s="42" t="s">
        <v>160</v>
      </c>
      <c r="C81" s="7" t="s">
        <v>0</v>
      </c>
      <c r="D81" s="7" t="s">
        <v>22</v>
      </c>
      <c r="E81" s="7" t="s">
        <v>108</v>
      </c>
      <c r="F81" s="7" t="s">
        <v>42</v>
      </c>
      <c r="G81" s="28">
        <v>308643</v>
      </c>
      <c r="H81" s="28">
        <v>308643</v>
      </c>
      <c r="I81" s="28">
        <v>308643</v>
      </c>
    </row>
    <row r="82" spans="1:9" s="16" customFormat="1" ht="57" customHeight="1">
      <c r="A82" s="14" t="s">
        <v>136</v>
      </c>
      <c r="B82" s="43" t="s">
        <v>182</v>
      </c>
      <c r="C82" s="7" t="s">
        <v>0</v>
      </c>
      <c r="D82" s="7" t="s">
        <v>22</v>
      </c>
      <c r="E82" s="7" t="s">
        <v>183</v>
      </c>
      <c r="G82" s="27">
        <f aca="true" t="shared" si="13" ref="G82:I83">G83</f>
        <v>91174.81</v>
      </c>
      <c r="H82" s="27">
        <f t="shared" si="13"/>
        <v>40000</v>
      </c>
      <c r="I82" s="27">
        <f t="shared" si="13"/>
        <v>40000</v>
      </c>
    </row>
    <row r="83" spans="1:9" s="16" customFormat="1" ht="31.5">
      <c r="A83" s="14" t="s">
        <v>137</v>
      </c>
      <c r="B83" s="42" t="s">
        <v>161</v>
      </c>
      <c r="C83" s="7" t="s">
        <v>0</v>
      </c>
      <c r="D83" s="7" t="s">
        <v>22</v>
      </c>
      <c r="E83" s="7" t="s">
        <v>183</v>
      </c>
      <c r="F83" s="7" t="s">
        <v>11</v>
      </c>
      <c r="G83" s="28">
        <f t="shared" si="13"/>
        <v>91174.81</v>
      </c>
      <c r="H83" s="28">
        <f t="shared" si="13"/>
        <v>40000</v>
      </c>
      <c r="I83" s="28">
        <f t="shared" si="13"/>
        <v>40000</v>
      </c>
    </row>
    <row r="84" spans="1:9" s="16" customFormat="1" ht="31.5">
      <c r="A84" s="14" t="s">
        <v>163</v>
      </c>
      <c r="B84" s="42" t="s">
        <v>162</v>
      </c>
      <c r="C84" s="7" t="s">
        <v>0</v>
      </c>
      <c r="D84" s="7" t="s">
        <v>22</v>
      </c>
      <c r="E84" s="7" t="s">
        <v>183</v>
      </c>
      <c r="F84" s="7" t="s">
        <v>42</v>
      </c>
      <c r="G84" s="28">
        <v>91174.81</v>
      </c>
      <c r="H84" s="28">
        <v>40000</v>
      </c>
      <c r="I84" s="28">
        <v>40000</v>
      </c>
    </row>
    <row r="85" spans="1:9" s="16" customFormat="1" ht="15.75">
      <c r="A85" s="48">
        <v>66</v>
      </c>
      <c r="B85" s="42" t="s">
        <v>196</v>
      </c>
      <c r="C85" s="49">
        <v>802</v>
      </c>
      <c r="D85" s="52" t="s">
        <v>197</v>
      </c>
      <c r="E85" s="51"/>
      <c r="F85" s="49"/>
      <c r="G85" s="53">
        <f aca="true" t="shared" si="14" ref="G85:I90">G86</f>
        <v>2741300</v>
      </c>
      <c r="H85" s="53">
        <f t="shared" si="14"/>
        <v>2508400</v>
      </c>
      <c r="I85" s="53">
        <f t="shared" si="14"/>
        <v>2508400</v>
      </c>
    </row>
    <row r="86" spans="1:9" s="16" customFormat="1" ht="15.75">
      <c r="A86" s="48">
        <v>67</v>
      </c>
      <c r="B86" s="42" t="s">
        <v>198</v>
      </c>
      <c r="C86" s="49">
        <v>802</v>
      </c>
      <c r="D86" s="51" t="s">
        <v>199</v>
      </c>
      <c r="E86" s="49">
        <v>7600000000</v>
      </c>
      <c r="F86" s="49"/>
      <c r="G86" s="50">
        <f t="shared" si="14"/>
        <v>2741300</v>
      </c>
      <c r="H86" s="50">
        <f t="shared" si="14"/>
        <v>2508400</v>
      </c>
      <c r="I86" s="50">
        <f t="shared" si="14"/>
        <v>2508400</v>
      </c>
    </row>
    <row r="87" spans="1:9" s="16" customFormat="1" ht="15.75">
      <c r="A87" s="48">
        <v>68</v>
      </c>
      <c r="B87" s="42" t="s">
        <v>177</v>
      </c>
      <c r="C87" s="49">
        <v>802</v>
      </c>
      <c r="D87" s="51" t="s">
        <v>199</v>
      </c>
      <c r="E87" s="49">
        <v>7640000000</v>
      </c>
      <c r="F87" s="49"/>
      <c r="G87" s="50">
        <f t="shared" si="14"/>
        <v>2741300</v>
      </c>
      <c r="H87" s="50">
        <f t="shared" si="14"/>
        <v>2508400</v>
      </c>
      <c r="I87" s="50">
        <f t="shared" si="14"/>
        <v>2508400</v>
      </c>
    </row>
    <row r="88" spans="1:9" s="16" customFormat="1" ht="15.75">
      <c r="A88" s="48">
        <v>69</v>
      </c>
      <c r="B88" s="42" t="s">
        <v>178</v>
      </c>
      <c r="C88" s="49">
        <v>802</v>
      </c>
      <c r="D88" s="51" t="s">
        <v>199</v>
      </c>
      <c r="E88" s="49">
        <v>7640081920</v>
      </c>
      <c r="F88" s="49"/>
      <c r="G88" s="50">
        <f t="shared" si="14"/>
        <v>2741300</v>
      </c>
      <c r="H88" s="50">
        <f t="shared" si="14"/>
        <v>2508400</v>
      </c>
      <c r="I88" s="50">
        <f t="shared" si="14"/>
        <v>2508400</v>
      </c>
    </row>
    <row r="89" spans="1:9" s="16" customFormat="1" ht="47.25">
      <c r="A89" s="48">
        <v>70</v>
      </c>
      <c r="B89" s="42" t="s">
        <v>204</v>
      </c>
      <c r="C89" s="49">
        <v>802</v>
      </c>
      <c r="D89" s="51" t="s">
        <v>199</v>
      </c>
      <c r="E89" s="49">
        <v>7640081920</v>
      </c>
      <c r="F89" s="49"/>
      <c r="G89" s="50">
        <f t="shared" si="14"/>
        <v>2741300</v>
      </c>
      <c r="H89" s="50">
        <f t="shared" si="14"/>
        <v>2508400</v>
      </c>
      <c r="I89" s="50">
        <f t="shared" si="14"/>
        <v>2508400</v>
      </c>
    </row>
    <row r="90" spans="1:9" s="16" customFormat="1" ht="15.75">
      <c r="A90" s="48">
        <v>71</v>
      </c>
      <c r="B90" s="42" t="s">
        <v>19</v>
      </c>
      <c r="C90" s="49">
        <v>802</v>
      </c>
      <c r="D90" s="51" t="s">
        <v>199</v>
      </c>
      <c r="E90" s="49">
        <v>7640081920</v>
      </c>
      <c r="F90" s="49">
        <v>500</v>
      </c>
      <c r="G90" s="50">
        <f t="shared" si="14"/>
        <v>2741300</v>
      </c>
      <c r="H90" s="50">
        <f t="shared" si="14"/>
        <v>2508400</v>
      </c>
      <c r="I90" s="50">
        <f t="shared" si="14"/>
        <v>2508400</v>
      </c>
    </row>
    <row r="91" spans="1:9" s="16" customFormat="1" ht="15.75">
      <c r="A91" s="48">
        <v>72</v>
      </c>
      <c r="B91" s="42" t="s">
        <v>41</v>
      </c>
      <c r="C91" s="49">
        <v>802</v>
      </c>
      <c r="D91" s="51" t="s">
        <v>199</v>
      </c>
      <c r="E91" s="49">
        <v>7640081920</v>
      </c>
      <c r="F91" s="49">
        <v>540</v>
      </c>
      <c r="G91" s="50">
        <f>2508400+39589.36+193310.64</f>
        <v>2741300</v>
      </c>
      <c r="H91" s="50">
        <v>2508400</v>
      </c>
      <c r="I91" s="50">
        <v>2508400</v>
      </c>
    </row>
    <row r="92" spans="1:9" s="16" customFormat="1" ht="15.75">
      <c r="A92" s="48">
        <v>73</v>
      </c>
      <c r="B92" s="42" t="s">
        <v>200</v>
      </c>
      <c r="C92" s="49">
        <v>802</v>
      </c>
      <c r="D92" s="52" t="s">
        <v>201</v>
      </c>
      <c r="E92" s="49"/>
      <c r="F92" s="49"/>
      <c r="G92" s="53">
        <v>48480</v>
      </c>
      <c r="H92" s="53">
        <v>48480</v>
      </c>
      <c r="I92" s="53">
        <v>48480</v>
      </c>
    </row>
    <row r="93" spans="1:9" s="16" customFormat="1" ht="15.75">
      <c r="A93" s="48">
        <v>74</v>
      </c>
      <c r="B93" s="42" t="s">
        <v>202</v>
      </c>
      <c r="C93" s="49">
        <v>802</v>
      </c>
      <c r="D93" s="51" t="s">
        <v>203</v>
      </c>
      <c r="E93" s="49">
        <v>7600000000</v>
      </c>
      <c r="F93" s="49"/>
      <c r="G93" s="50">
        <v>48480</v>
      </c>
      <c r="H93" s="50">
        <v>48480</v>
      </c>
      <c r="I93" s="50">
        <v>48480</v>
      </c>
    </row>
    <row r="94" spans="1:9" s="16" customFormat="1" ht="15.75">
      <c r="A94" s="48">
        <v>75</v>
      </c>
      <c r="B94" s="42" t="s">
        <v>177</v>
      </c>
      <c r="C94" s="49">
        <v>802</v>
      </c>
      <c r="D94" s="51" t="s">
        <v>203</v>
      </c>
      <c r="E94" s="49">
        <v>7640000000</v>
      </c>
      <c r="F94" s="49"/>
      <c r="G94" s="50">
        <v>48480</v>
      </c>
      <c r="H94" s="50">
        <v>48480</v>
      </c>
      <c r="I94" s="50">
        <v>48480</v>
      </c>
    </row>
    <row r="95" spans="1:9" s="16" customFormat="1" ht="15.75">
      <c r="A95" s="48">
        <v>76</v>
      </c>
      <c r="B95" s="42" t="s">
        <v>178</v>
      </c>
      <c r="C95" s="49">
        <v>802</v>
      </c>
      <c r="D95" s="51" t="s">
        <v>203</v>
      </c>
      <c r="E95" s="49">
        <v>7640081930</v>
      </c>
      <c r="F95" s="49"/>
      <c r="G95" s="50">
        <v>48480</v>
      </c>
      <c r="H95" s="50">
        <v>48480</v>
      </c>
      <c r="I95" s="50">
        <v>48480</v>
      </c>
    </row>
    <row r="96" spans="1:9" s="16" customFormat="1" ht="47.25">
      <c r="A96" s="48">
        <v>77</v>
      </c>
      <c r="B96" s="42" t="s">
        <v>204</v>
      </c>
      <c r="C96" s="49">
        <v>802</v>
      </c>
      <c r="D96" s="51" t="s">
        <v>203</v>
      </c>
      <c r="E96" s="49">
        <v>7640081930</v>
      </c>
      <c r="F96" s="49"/>
      <c r="G96" s="50">
        <v>48480</v>
      </c>
      <c r="H96" s="50">
        <v>48480</v>
      </c>
      <c r="I96" s="50">
        <v>48480</v>
      </c>
    </row>
    <row r="97" spans="1:9" s="16" customFormat="1" ht="15.75">
      <c r="A97" s="48">
        <v>78</v>
      </c>
      <c r="B97" s="42" t="s">
        <v>19</v>
      </c>
      <c r="C97" s="49">
        <v>802</v>
      </c>
      <c r="D97" s="51" t="s">
        <v>203</v>
      </c>
      <c r="E97" s="49">
        <v>7640081930</v>
      </c>
      <c r="F97" s="49">
        <v>500</v>
      </c>
      <c r="G97" s="50">
        <v>48480</v>
      </c>
      <c r="H97" s="50">
        <v>48480</v>
      </c>
      <c r="I97" s="50">
        <v>48480</v>
      </c>
    </row>
    <row r="98" spans="1:9" s="16" customFormat="1" ht="15.75">
      <c r="A98" s="48">
        <v>79</v>
      </c>
      <c r="B98" s="42" t="s">
        <v>41</v>
      </c>
      <c r="C98" s="49">
        <v>802</v>
      </c>
      <c r="D98" s="51" t="s">
        <v>203</v>
      </c>
      <c r="E98" s="49">
        <v>7640081930</v>
      </c>
      <c r="F98" s="49">
        <v>540</v>
      </c>
      <c r="G98" s="50">
        <v>48480</v>
      </c>
      <c r="H98" s="50">
        <v>48480</v>
      </c>
      <c r="I98" s="50">
        <v>48480</v>
      </c>
    </row>
    <row r="99" spans="1:9" s="13" customFormat="1" ht="47.25">
      <c r="A99" s="14" t="s">
        <v>164</v>
      </c>
      <c r="B99" s="15" t="s">
        <v>113</v>
      </c>
      <c r="C99" s="7" t="s">
        <v>0</v>
      </c>
      <c r="D99" s="14" t="s">
        <v>15</v>
      </c>
      <c r="E99" s="14"/>
      <c r="F99" s="14" t="s">
        <v>35</v>
      </c>
      <c r="G99" s="27">
        <f>G102</f>
        <v>469792.04</v>
      </c>
      <c r="H99" s="27">
        <f>H102</f>
        <v>469792.04</v>
      </c>
      <c r="I99" s="27">
        <f>I102</f>
        <v>469792.04</v>
      </c>
    </row>
    <row r="100" spans="1:9" s="13" customFormat="1" ht="15.75">
      <c r="A100" s="14" t="s">
        <v>165</v>
      </c>
      <c r="B100" s="35" t="s">
        <v>192</v>
      </c>
      <c r="C100" s="7" t="s">
        <v>0</v>
      </c>
      <c r="D100" s="7" t="s">
        <v>16</v>
      </c>
      <c r="E100" s="7" t="s">
        <v>100</v>
      </c>
      <c r="F100" s="14"/>
      <c r="G100" s="28">
        <f aca="true" t="shared" si="15" ref="G100:I103">G101</f>
        <v>469792.04</v>
      </c>
      <c r="H100" s="28">
        <f t="shared" si="15"/>
        <v>469792.04</v>
      </c>
      <c r="I100" s="28">
        <f t="shared" si="15"/>
        <v>469792.04</v>
      </c>
    </row>
    <row r="101" spans="1:9" s="13" customFormat="1" ht="15.75">
      <c r="A101" s="14" t="s">
        <v>167</v>
      </c>
      <c r="B101" s="38" t="s">
        <v>178</v>
      </c>
      <c r="C101" s="7" t="s">
        <v>0</v>
      </c>
      <c r="D101" s="7" t="s">
        <v>16</v>
      </c>
      <c r="E101" s="7" t="s">
        <v>101</v>
      </c>
      <c r="F101" s="14"/>
      <c r="G101" s="28">
        <f t="shared" si="15"/>
        <v>469792.04</v>
      </c>
      <c r="H101" s="28">
        <f t="shared" si="15"/>
        <v>469792.04</v>
      </c>
      <c r="I101" s="28">
        <f t="shared" si="15"/>
        <v>469792.04</v>
      </c>
    </row>
    <row r="102" spans="1:9" s="16" customFormat="1" ht="47.25">
      <c r="A102" s="14" t="s">
        <v>169</v>
      </c>
      <c r="B102" s="12" t="s">
        <v>193</v>
      </c>
      <c r="C102" s="7" t="s">
        <v>0</v>
      </c>
      <c r="D102" s="7" t="s">
        <v>16</v>
      </c>
      <c r="E102" s="7" t="s">
        <v>109</v>
      </c>
      <c r="F102" s="7" t="s">
        <v>35</v>
      </c>
      <c r="G102" s="28">
        <f t="shared" si="15"/>
        <v>469792.04</v>
      </c>
      <c r="H102" s="28">
        <f t="shared" si="15"/>
        <v>469792.04</v>
      </c>
      <c r="I102" s="28">
        <f t="shared" si="15"/>
        <v>469792.04</v>
      </c>
    </row>
    <row r="103" spans="1:9" s="16" customFormat="1" ht="15.75">
      <c r="A103" s="14" t="s">
        <v>170</v>
      </c>
      <c r="B103" s="12" t="s">
        <v>19</v>
      </c>
      <c r="C103" s="7" t="s">
        <v>0</v>
      </c>
      <c r="D103" s="7" t="s">
        <v>16</v>
      </c>
      <c r="E103" s="7" t="s">
        <v>109</v>
      </c>
      <c r="F103" s="7" t="s">
        <v>24</v>
      </c>
      <c r="G103" s="28">
        <f t="shared" si="15"/>
        <v>469792.04</v>
      </c>
      <c r="H103" s="28">
        <f t="shared" si="15"/>
        <v>469792.04</v>
      </c>
      <c r="I103" s="28">
        <f t="shared" si="15"/>
        <v>469792.04</v>
      </c>
    </row>
    <row r="104" spans="1:9" s="16" customFormat="1" ht="15.75">
      <c r="A104" s="14" t="s">
        <v>171</v>
      </c>
      <c r="B104" s="12" t="s">
        <v>41</v>
      </c>
      <c r="C104" s="7" t="s">
        <v>0</v>
      </c>
      <c r="D104" s="7" t="s">
        <v>16</v>
      </c>
      <c r="E104" s="7" t="s">
        <v>109</v>
      </c>
      <c r="F104" s="7" t="s">
        <v>23</v>
      </c>
      <c r="G104" s="28">
        <v>469792.04</v>
      </c>
      <c r="H104" s="28">
        <v>469792.04</v>
      </c>
      <c r="I104" s="28">
        <v>469792.04</v>
      </c>
    </row>
    <row r="105" spans="1:9" s="16" customFormat="1" ht="15.75">
      <c r="A105" s="14" t="s">
        <v>172</v>
      </c>
      <c r="B105" s="12" t="s">
        <v>147</v>
      </c>
      <c r="C105" s="7"/>
      <c r="D105" s="7"/>
      <c r="E105" s="7"/>
      <c r="F105" s="7"/>
      <c r="G105" s="28"/>
      <c r="H105" s="28">
        <v>234469.82</v>
      </c>
      <c r="I105" s="28">
        <v>483474.9</v>
      </c>
    </row>
    <row r="106" spans="1:9" s="13" customFormat="1" ht="15.75">
      <c r="A106" s="14"/>
      <c r="B106" s="39" t="s">
        <v>1</v>
      </c>
      <c r="C106" s="39"/>
      <c r="D106" s="26"/>
      <c r="E106" s="40"/>
      <c r="F106" s="14"/>
      <c r="G106" s="27">
        <f>G11+G48+G99+G64+G57+G105+G71+G92+G85</f>
        <v>9333212.4</v>
      </c>
      <c r="H106" s="27">
        <f>H11+H48+H99+H64+H57+H105+H71+H92+H85</f>
        <v>9488232.86</v>
      </c>
      <c r="I106" s="27">
        <f>I11+I48+I99+I64+I57+I105+I71+I92+I85</f>
        <v>9674297.940000001</v>
      </c>
    </row>
  </sheetData>
  <sheetProtection/>
  <mergeCells count="4">
    <mergeCell ref="E2:I2"/>
    <mergeCell ref="H1:I1"/>
    <mergeCell ref="A4:G4"/>
    <mergeCell ref="A5:G5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9" r:id="rId1"/>
  <ignoredErrors>
    <ignoredError sqref="H1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2019-03-11T07:59:49Z</cp:lastPrinted>
  <dcterms:created xsi:type="dcterms:W3CDTF">2007-10-11T12:08:51Z</dcterms:created>
  <dcterms:modified xsi:type="dcterms:W3CDTF">2019-03-11T07:59:53Z</dcterms:modified>
  <cp:category/>
  <cp:version/>
  <cp:contentType/>
  <cp:contentStatus/>
</cp:coreProperties>
</file>