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<sst xmlns="http://schemas.openxmlformats.org/spreadsheetml/2006/main" count="407" uniqueCount="214">
  <si>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</si>
  <si>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</si>
  <si>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</si>
  <si>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</si>
  <si>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</si>
  <si>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0102</t>
  </si>
  <si>
    <t>100</t>
  </si>
  <si>
    <t>120</t>
  </si>
  <si>
    <t>200</t>
  </si>
  <si>
    <t>Иные закупки товаров, работ и услуг для обеспечения муниципальных нужд</t>
  </si>
  <si>
    <t>240</t>
  </si>
  <si>
    <t>0104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</si>
  <si>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</si>
  <si>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</si>
  <si>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</si>
  <si>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</si>
  <si>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</si>
  <si>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</si>
  <si>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</si>
  <si>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</si>
  <si>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</si>
  <si>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</si>
  <si>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</si>
  <si>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</si>
  <si>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</si>
  <si>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</si>
  <si>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</si>
  <si>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40</t>
  </si>
  <si>
    <t>41</t>
  </si>
  <si>
    <t>0113</t>
  </si>
  <si>
    <t>42</t>
  </si>
  <si>
    <t>44</t>
  </si>
  <si>
    <t>45</t>
  </si>
  <si>
    <t>Межбюджетные трансферты</t>
  </si>
  <si>
    <t>500</t>
  </si>
  <si>
    <t>0203</t>
  </si>
  <si>
    <t>61</t>
  </si>
  <si>
    <t>62</t>
  </si>
  <si>
    <t>63</t>
  </si>
  <si>
    <t>64</t>
  </si>
  <si>
    <t>65</t>
  </si>
  <si>
    <t>68</t>
  </si>
  <si>
    <t>69</t>
  </si>
  <si>
    <t>73</t>
  </si>
  <si>
    <t>82</t>
  </si>
  <si>
    <t>0503</t>
  </si>
  <si>
    <t/>
  </si>
  <si>
    <t>Иные межбюджетные трансферты</t>
  </si>
  <si>
    <t>540</t>
  </si>
  <si>
    <t>1403</t>
  </si>
  <si>
    <t>Итого расходов:</t>
  </si>
  <si>
    <t>20</t>
  </si>
  <si>
    <t>Благоустройство</t>
  </si>
  <si>
    <t>Мобилизационная и вневойсковая подготовка</t>
  </si>
  <si>
    <t>Прочие межбюджетные трансферты общего характера</t>
  </si>
  <si>
    <t>37</t>
  </si>
  <si>
    <t>39</t>
  </si>
  <si>
    <t>ЖИЛИЩНО-КОММУНАЛЬНОЕ ХОЗЯЙСТВО</t>
  </si>
  <si>
    <t>ОБЩЕГОСУДАРСТВЕННЫЕ ВОПРОСЫ</t>
  </si>
  <si>
    <t>НАЦИОНАЛЬНАЯ ОБОРОНА</t>
  </si>
  <si>
    <t>0500</t>
  </si>
  <si>
    <t>0100</t>
  </si>
  <si>
    <t>0200</t>
  </si>
  <si>
    <t>1400</t>
  </si>
  <si>
    <t>55</t>
  </si>
  <si>
    <t>56</t>
  </si>
  <si>
    <t>57</t>
  </si>
  <si>
    <t>58</t>
  </si>
  <si>
    <t>59</t>
  </si>
  <si>
    <t>60</t>
  </si>
  <si>
    <t>66</t>
  </si>
  <si>
    <t>70</t>
  </si>
  <si>
    <t>71</t>
  </si>
  <si>
    <t>110</t>
  </si>
  <si>
    <t>(рублей)</t>
  </si>
  <si>
    <t>0400</t>
  </si>
  <si>
    <t>Дорожное хозяйство (дорожные фонды)</t>
  </si>
  <si>
    <t>0409</t>
  </si>
  <si>
    <t>0111</t>
  </si>
  <si>
    <t>Иные бюджетные ассигнования</t>
  </si>
  <si>
    <t>Резервные средства</t>
  </si>
  <si>
    <t>79</t>
  </si>
  <si>
    <t>80</t>
  </si>
  <si>
    <t>81</t>
  </si>
  <si>
    <t>0100000000</t>
  </si>
  <si>
    <t>0110081510</t>
  </si>
  <si>
    <t>7600000000</t>
  </si>
  <si>
    <t>7640000000</t>
  </si>
  <si>
    <t>7640000210</t>
  </si>
  <si>
    <t>7640051180</t>
  </si>
  <si>
    <t>7640075140</t>
  </si>
  <si>
    <t>7640000590</t>
  </si>
  <si>
    <t>7640081730</t>
  </si>
  <si>
    <t>7640081610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</si>
  <si>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</si>
  <si>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 xml:space="preserve">Функционирование высшего должностного лица субъекта Российской Федерации и муниципального образования </t>
  </si>
  <si>
    <t>Другие общегосударственные вопросы</t>
  </si>
  <si>
    <t xml:space="preserve">Другие общегосударственные вопросы </t>
  </si>
  <si>
    <t>НАЦИОНАЛЬНАЯ ЭКОНОМИКА</t>
  </si>
  <si>
    <t>Резервные фонды</t>
  </si>
  <si>
    <t>Расходы на выплату персоналу казенных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</si>
  <si>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</si>
  <si>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</si>
  <si>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</si>
  <si>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</si>
  <si>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</si>
  <si>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 государственных (муниципальных)  нужд</t>
  </si>
  <si>
    <t>Закупка товаров, работ и услуг для  обеспечения государственных (муниципальных) нужд</t>
  </si>
  <si>
    <t>74</t>
  </si>
  <si>
    <t>75</t>
  </si>
  <si>
    <t>76</t>
  </si>
  <si>
    <t>77</t>
  </si>
  <si>
    <t>78</t>
  </si>
  <si>
    <t>83</t>
  </si>
  <si>
    <t>764005118</t>
  </si>
  <si>
    <t>870</t>
  </si>
  <si>
    <t>0130081530</t>
  </si>
  <si>
    <t>800</t>
  </si>
  <si>
    <t>850</t>
  </si>
  <si>
    <t>Уплата налогов сборов и иных платежей</t>
  </si>
  <si>
    <t>Условно утвержденные расходы</t>
  </si>
  <si>
    <t>84</t>
  </si>
  <si>
    <t>85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</si>
  <si>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</si>
  <si>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>15</t>
  </si>
  <si>
    <t>21</t>
  </si>
  <si>
    <t>38</t>
  </si>
  <si>
    <t>43</t>
  </si>
  <si>
    <t>67</t>
  </si>
  <si>
    <t>72</t>
  </si>
  <si>
    <t>Содержание дорог общего пользования и организация безопасности дорожного движения в рамках непрограммных расходов Администрации Лебяженского сельсовета</t>
  </si>
  <si>
    <t>Руководство и управление в сфере установленных функций органов местного самоуправления  в рамках непрограммных расходов администрации Лебяженского сельсовета</t>
  </si>
  <si>
    <t>Жилищное хозяйство</t>
  </si>
  <si>
    <t>0501</t>
  </si>
  <si>
    <t>Иные закупки товаров, работ и услуг для обеспечения государственных  (муниципальных) нужд</t>
  </si>
  <si>
    <t>Непрограммные расходы администрации Лебяженского сельсовета</t>
  </si>
  <si>
    <t xml:space="preserve">Функционирование администрации Лебяженского сельсовета </t>
  </si>
  <si>
    <t>Обеспечение деятельности (оказание услуг) подведомственных учреждений в рамках непрограммных расходов администрации Лебяженского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</si>
  <si>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Лебяженского сельсовета</t>
  </si>
  <si>
    <t>Расходы на выполнение полномочий по созданию и обеспечению деятельности административных комиссий в рамках непрограммных расходов администрации Лебяженского сельсовета</t>
  </si>
  <si>
    <t>Резервный фонд исполнительных органов муниципальной власти Администрации Лебяженского сельсовета в рамках непрограммных расходов администрации Лебяженского сельсовета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</si>
  <si>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</si>
  <si>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</si>
  <si>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</si>
  <si>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</si>
  <si>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</si>
  <si>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</si>
  <si>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</si>
  <si>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</si>
  <si>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</si>
  <si>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</si>
  <si>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</si>
  <si>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</si>
  <si>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</si>
  <si>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</si>
  <si>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</si>
  <si>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</si>
  <si>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</si>
  <si>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</si>
  <si>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0120081520</t>
  </si>
  <si>
    <t>7640081900</t>
  </si>
  <si>
    <t xml:space="preserve">МЕЖБЮДЖЕТНЫЕ ТРАНСФЕРТЫ ОБЩЕГО ХАРАКТЕРА БЮДЖЕТАМ БЮДЖЕТНОЙ СИСТЕМЫ РОССИЙСКОЙ ФЕДЕРАЦИИ 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</si>
  <si>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Лебяженского сельсовета</t>
  </si>
  <si>
    <t>7640081920</t>
  </si>
  <si>
    <t xml:space="preserve">КУЛЬТУРА </t>
  </si>
  <si>
    <t>0801</t>
  </si>
  <si>
    <t>КУЛЬТУРА И КИНЕМАТОГРАФИЯ</t>
  </si>
  <si>
    <t>0800</t>
  </si>
  <si>
    <t>Предоставление иных межбюджетных трансфертов на осуществление переданных полномочий муниципальному району по созданию досуга и обеспечения жителей поселения услугами организации культуры  в рамках непрограммных расходов администрации Лебяженского сельсовета</t>
  </si>
  <si>
    <t>7640081930</t>
  </si>
  <si>
    <t>Пенсионное обеспечение</t>
  </si>
  <si>
    <t>1001</t>
  </si>
  <si>
    <t>СОЦИАЛЬНАЯ ПОЛИТИКА</t>
  </si>
  <si>
    <t>1000</t>
  </si>
  <si>
    <t>Предоставление иных межбюджетных трансфертов на осуществление переданных полномочий муниципальному району по назначению и выплате пенсий за выслугу лет муниципальным служащим, депутатам, членам выборного органа местного самоуправления, выборным должностным лицам местного самоуправления  в рамках непрограммных расходов администрации Лебяженского  сельсовета</t>
  </si>
  <si>
    <t>86</t>
  </si>
  <si>
    <t>87</t>
  </si>
  <si>
    <t>88</t>
  </si>
  <si>
    <t>89</t>
  </si>
  <si>
    <t>90</t>
  </si>
  <si>
    <t>91</t>
  </si>
  <si>
    <t xml:space="preserve">Муниципальная программа   "Улучшение качества жизнедеятельности и комфортных условий на территории Лебяженского сельсовета"  </t>
  </si>
  <si>
    <t xml:space="preserve">Непрограммные расходы   </t>
  </si>
  <si>
    <t>7000000000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</si>
  <si>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</si>
  <si>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</si>
  <si>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</si>
  <si>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</si>
  <si>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</si>
  <si>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</si>
  <si>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</si>
  <si>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</si>
  <si>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</si>
  <si>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0110000000</t>
  </si>
  <si>
    <t xml:space="preserve">Расходы в рамках подпрограммы "Уличное освещение на территории сельсовета" муниципальной программы "Улучшение качества жизнедеятельности и комфортных условий на территории Лебяженского сельсовета" </t>
  </si>
  <si>
    <r>
      <rPr>
        <b/>
        <i/>
        <u val="single"/>
        <sz val="12"/>
        <rFont val="Times New Roman"/>
        <family val="1"/>
      </rPr>
      <t xml:space="preserve">Подпрограмма </t>
    </r>
    <r>
      <rPr>
        <b/>
        <i/>
        <sz val="12"/>
        <rFont val="Times New Roman"/>
        <family val="1"/>
      </rPr>
      <t xml:space="preserve"> "Уличное освещение на территории сельсовета"</t>
    </r>
  </si>
  <si>
    <t xml:space="preserve">Подпрограмма "Текущий, капитальный ремонт муниципального жилья" </t>
  </si>
  <si>
    <t xml:space="preserve">Взносы на  капитальный ремонт муниципального жилья в рамках подпрограммы "Текущий, капитальный ремонт муниципального жилья" муниципальной программы   "Улучшение качества жизнедеятельности и комфортных условий на территории Лебяженского сельсовета" </t>
  </si>
  <si>
    <t>0120000000</t>
  </si>
  <si>
    <t>0130000000</t>
  </si>
  <si>
    <t>Подпрограмма  "Прочие мероприятия по благоустройству"</t>
  </si>
  <si>
    <t xml:space="preserve">Расходы в рамках подпрограммы "Прочие мероприятия по благоустройству"  муниципальной программы  "Улучшение качества жизнедеятельности и комфортных условий на территории Лебяженского сельсовета"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</si>
  <si>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</si>
  <si>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Общегосударственные вопросы</t>
  </si>
  <si>
    <t>7640081740</t>
  </si>
  <si>
    <t>7640081750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</si>
  <si>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Лебяженского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</si>
  <si>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Лебяженского сельсовета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</si>
  <si>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Лебяженского сельсовета</t>
  </si>
  <si>
    <t>Сумма на 2024 год</t>
  </si>
  <si>
    <t>Распределение бюджетных ассигнований по  целевым статьям (муниципальным программам муниципального образования Лебяженский сельсовет и непрограммным направлениям деятельности), группам и подгруппам видов расходов, разделам, подразделам классификации расходов  местного бюджета на 2023 год и плановый период 2024-2025 годов</t>
  </si>
  <si>
    <t>Сумма на          2023 год</t>
  </si>
  <si>
    <t>Сумма на 2025 год</t>
  </si>
  <si>
    <t xml:space="preserve">
приложение № 5
к проекту решения 
 «О бюджете муниципального образования 
Лебяженский сельсовет на 2023 год
и плановый период 2024-2025 годов»
от 22.12.2022 г. №42-136-р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</si>
</sst>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_₽"/>
    <numFmt numFmtId="178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 applyProtection="1">
      <alignment wrapText="1"/>
      <protection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 quotePrefix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right"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2" fontId="1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2" fontId="13" fillId="0" borderId="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tabSelected="1" workbookViewId="0" topLeftCell="A1">
      <selection activeCell="J5" sqref="J5"/>
    </sheetView>
  </sheetViews>
  <sheetFormatPr defaultColWidth="9.140625" defaultRowHeight="15"/>
  <cols>
    <col min="1" max="1" width="6.140625" style="48" customWidth="1"/>
    <col min="2" max="2" width="74.7109375" style="1" customWidth="1"/>
    <col min="3" max="3" width="12.7109375" style="2" customWidth="1"/>
    <col min="4" max="5" width="10.57421875" style="2" customWidth="1"/>
    <col min="6" max="8" width="14.28125" style="3" customWidth="1"/>
    <col min="9" max="16384" width="9.140625" style="3" customWidth="1"/>
  </cols>
  <sheetData>
    <row r="1" spans="3:8" ht="15.75" customHeight="1">
      <c r="C1" s="58" t="s">
        <v>213</v>
      </c>
      <c r="D1" s="58"/>
      <c r="E1" s="58"/>
      <c r="F1" s="58"/>
      <c r="G1" s="57"/>
      <c r="H1" s="57"/>
    </row>
    <row r="2" spans="3:8" ht="15.75" customHeight="1">
      <c r="C2" s="58"/>
      <c r="D2" s="58"/>
      <c r="E2" s="58"/>
      <c r="F2" s="58"/>
      <c r="G2" s="57"/>
      <c r="H2" s="57"/>
    </row>
    <row r="3" spans="3:8" ht="15.75" customHeight="1">
      <c r="C3" s="58"/>
      <c r="D3" s="58"/>
      <c r="E3" s="58"/>
      <c r="F3" s="58"/>
      <c r="G3" s="57"/>
      <c r="H3" s="57"/>
    </row>
    <row r="4" spans="3:8" ht="60.75" customHeight="1">
      <c r="C4" s="58"/>
      <c r="D4" s="58"/>
      <c r="E4" s="58"/>
      <c r="F4" s="58"/>
      <c r="G4" s="57"/>
      <c r="H4" s="57"/>
    </row>
    <row r="5" spans="1:8" s="4" customFormat="1" ht="51.75" customHeight="1">
      <c r="A5" s="56" t="s">
        <v>210</v>
      </c>
      <c r="B5" s="56"/>
      <c r="C5" s="56"/>
      <c r="D5" s="56"/>
      <c r="E5" s="56"/>
      <c r="F5" s="56"/>
      <c r="G5" s="57"/>
      <c r="H5" s="57"/>
    </row>
    <row r="6" spans="2:8" ht="15.75">
      <c r="B6" s="5"/>
      <c r="C6" s="6"/>
      <c r="D6" s="6"/>
      <c r="E6" s="6"/>
      <c r="F6" s="7"/>
      <c r="H6" s="25" t="s">
        <v>74</v>
      </c>
    </row>
    <row r="7" spans="1:8" ht="47.25">
      <c r="A7" s="8" t="s">
        <v>0</v>
      </c>
      <c r="B7" s="8" t="s">
        <v>1</v>
      </c>
      <c r="C7" s="9" t="s">
        <v>3</v>
      </c>
      <c r="D7" s="9" t="s">
        <v>4</v>
      </c>
      <c r="E7" s="9" t="s">
        <v>2</v>
      </c>
      <c r="F7" s="10" t="s">
        <v>211</v>
      </c>
      <c r="G7" s="26" t="s">
        <v>209</v>
      </c>
      <c r="H7" s="26" t="s">
        <v>212</v>
      </c>
    </row>
    <row r="8" spans="1:8" ht="31.5">
      <c r="A8" s="49" t="s">
        <v>141</v>
      </c>
      <c r="B8" s="11" t="s">
        <v>181</v>
      </c>
      <c r="C8" s="28" t="s">
        <v>84</v>
      </c>
      <c r="D8" s="9"/>
      <c r="E8" s="28"/>
      <c r="F8" s="23">
        <f>F15+F9+F21</f>
        <v>857686</v>
      </c>
      <c r="G8" s="23">
        <f>G15+G9+G21</f>
        <v>1857686</v>
      </c>
      <c r="H8" s="23">
        <f>H15+H9+H21</f>
        <v>1857686</v>
      </c>
    </row>
    <row r="9" spans="1:8" ht="18" customHeight="1">
      <c r="A9" s="49"/>
      <c r="B9" s="51" t="s">
        <v>195</v>
      </c>
      <c r="C9" s="28" t="s">
        <v>193</v>
      </c>
      <c r="D9" s="9"/>
      <c r="E9" s="28"/>
      <c r="F9" s="23">
        <f aca="true" t="shared" si="0" ref="F9:H10">F10</f>
        <v>360000</v>
      </c>
      <c r="G9" s="23">
        <f t="shared" si="0"/>
        <v>360000</v>
      </c>
      <c r="H9" s="23">
        <f t="shared" si="0"/>
        <v>360000</v>
      </c>
    </row>
    <row r="10" spans="1:8" ht="67.5" customHeight="1">
      <c r="A10" s="49" t="s">
        <v>142</v>
      </c>
      <c r="B10" s="50" t="s">
        <v>194</v>
      </c>
      <c r="C10" s="28" t="s">
        <v>85</v>
      </c>
      <c r="D10" s="9"/>
      <c r="E10" s="28"/>
      <c r="F10" s="18">
        <f t="shared" si="0"/>
        <v>360000</v>
      </c>
      <c r="G10" s="18">
        <f t="shared" si="0"/>
        <v>360000</v>
      </c>
      <c r="H10" s="18">
        <f t="shared" si="0"/>
        <v>360000</v>
      </c>
    </row>
    <row r="11" spans="1:8" ht="31.5">
      <c r="A11" s="49" t="s">
        <v>143</v>
      </c>
      <c r="B11" s="32" t="s">
        <v>101</v>
      </c>
      <c r="C11" s="28" t="s">
        <v>85</v>
      </c>
      <c r="D11" s="16" t="s">
        <v>8</v>
      </c>
      <c r="E11" s="28"/>
      <c r="F11" s="18">
        <f aca="true" t="shared" si="1" ref="F11:H13">F12</f>
        <v>360000</v>
      </c>
      <c r="G11" s="18">
        <f t="shared" si="1"/>
        <v>360000</v>
      </c>
      <c r="H11" s="18">
        <f t="shared" si="1"/>
        <v>360000</v>
      </c>
    </row>
    <row r="12" spans="1:8" ht="31.5">
      <c r="A12" s="49" t="s">
        <v>144</v>
      </c>
      <c r="B12" s="32" t="s">
        <v>134</v>
      </c>
      <c r="C12" s="28" t="s">
        <v>85</v>
      </c>
      <c r="D12" s="16" t="s">
        <v>10</v>
      </c>
      <c r="E12" s="28"/>
      <c r="F12" s="18">
        <f t="shared" si="1"/>
        <v>360000</v>
      </c>
      <c r="G12" s="18">
        <f t="shared" si="1"/>
        <v>360000</v>
      </c>
      <c r="H12" s="18">
        <f t="shared" si="1"/>
        <v>360000</v>
      </c>
    </row>
    <row r="13" spans="1:8" ht="15.75" customHeight="1">
      <c r="A13" s="49" t="s">
        <v>145</v>
      </c>
      <c r="B13" s="11" t="s">
        <v>57</v>
      </c>
      <c r="C13" s="28" t="s">
        <v>85</v>
      </c>
      <c r="D13" s="16" t="s">
        <v>10</v>
      </c>
      <c r="E13" s="33" t="s">
        <v>60</v>
      </c>
      <c r="F13" s="18">
        <f t="shared" si="1"/>
        <v>360000</v>
      </c>
      <c r="G13" s="18">
        <f t="shared" si="1"/>
        <v>360000</v>
      </c>
      <c r="H13" s="18">
        <f t="shared" si="1"/>
        <v>360000</v>
      </c>
    </row>
    <row r="14" spans="1:8" ht="18" customHeight="1">
      <c r="A14" s="49" t="s">
        <v>146</v>
      </c>
      <c r="B14" s="11" t="s">
        <v>52</v>
      </c>
      <c r="C14" s="28" t="s">
        <v>85</v>
      </c>
      <c r="D14" s="16" t="s">
        <v>10</v>
      </c>
      <c r="E14" s="33" t="s">
        <v>45</v>
      </c>
      <c r="F14" s="18">
        <v>360000</v>
      </c>
      <c r="G14" s="18">
        <v>360000</v>
      </c>
      <c r="H14" s="18">
        <v>360000</v>
      </c>
    </row>
    <row r="15" spans="1:8" ht="34.5" customHeight="1">
      <c r="A15" s="49"/>
      <c r="B15" s="55" t="s">
        <v>196</v>
      </c>
      <c r="C15" s="28" t="s">
        <v>198</v>
      </c>
      <c r="D15" s="16"/>
      <c r="E15" s="33"/>
      <c r="F15" s="23">
        <f aca="true" t="shared" si="2" ref="F15:H16">F16</f>
        <v>45000</v>
      </c>
      <c r="G15" s="23">
        <f t="shared" si="2"/>
        <v>45000</v>
      </c>
      <c r="H15" s="23">
        <f t="shared" si="2"/>
        <v>45000</v>
      </c>
    </row>
    <row r="16" spans="1:8" ht="63">
      <c r="A16" s="49" t="s">
        <v>147</v>
      </c>
      <c r="B16" s="50" t="s">
        <v>197</v>
      </c>
      <c r="C16" s="28" t="s">
        <v>159</v>
      </c>
      <c r="D16" s="9"/>
      <c r="E16" s="28"/>
      <c r="F16" s="18">
        <f t="shared" si="2"/>
        <v>45000</v>
      </c>
      <c r="G16" s="18">
        <f t="shared" si="2"/>
        <v>45000</v>
      </c>
      <c r="H16" s="18">
        <f t="shared" si="2"/>
        <v>45000</v>
      </c>
    </row>
    <row r="17" spans="1:8" ht="31.5">
      <c r="A17" s="49" t="s">
        <v>148</v>
      </c>
      <c r="B17" s="32" t="s">
        <v>105</v>
      </c>
      <c r="C17" s="28" t="s">
        <v>159</v>
      </c>
      <c r="D17" s="16" t="s">
        <v>8</v>
      </c>
      <c r="E17" s="28"/>
      <c r="F17" s="18">
        <f aca="true" t="shared" si="3" ref="F17:H19">F18</f>
        <v>45000</v>
      </c>
      <c r="G17" s="18">
        <f t="shared" si="3"/>
        <v>45000</v>
      </c>
      <c r="H17" s="18">
        <f t="shared" si="3"/>
        <v>45000</v>
      </c>
    </row>
    <row r="18" spans="1:8" ht="31.5">
      <c r="A18" s="49" t="s">
        <v>149</v>
      </c>
      <c r="B18" s="32" t="s">
        <v>134</v>
      </c>
      <c r="C18" s="28" t="s">
        <v>159</v>
      </c>
      <c r="D18" s="16" t="s">
        <v>10</v>
      </c>
      <c r="E18" s="28"/>
      <c r="F18" s="18">
        <f t="shared" si="3"/>
        <v>45000</v>
      </c>
      <c r="G18" s="18">
        <f t="shared" si="3"/>
        <v>45000</v>
      </c>
      <c r="H18" s="18">
        <f t="shared" si="3"/>
        <v>45000</v>
      </c>
    </row>
    <row r="19" spans="1:8" ht="15.75" customHeight="1">
      <c r="A19" s="49" t="s">
        <v>150</v>
      </c>
      <c r="B19" s="11" t="s">
        <v>57</v>
      </c>
      <c r="C19" s="28" t="s">
        <v>159</v>
      </c>
      <c r="D19" s="16" t="s">
        <v>10</v>
      </c>
      <c r="E19" s="33" t="s">
        <v>60</v>
      </c>
      <c r="F19" s="18">
        <f t="shared" si="3"/>
        <v>45000</v>
      </c>
      <c r="G19" s="18">
        <f t="shared" si="3"/>
        <v>45000</v>
      </c>
      <c r="H19" s="18">
        <f t="shared" si="3"/>
        <v>45000</v>
      </c>
    </row>
    <row r="20" spans="1:8" ht="18" customHeight="1">
      <c r="A20" s="49" t="s">
        <v>151</v>
      </c>
      <c r="B20" s="11" t="s">
        <v>132</v>
      </c>
      <c r="C20" s="28" t="s">
        <v>159</v>
      </c>
      <c r="D20" s="16" t="s">
        <v>10</v>
      </c>
      <c r="E20" s="33" t="s">
        <v>133</v>
      </c>
      <c r="F20" s="18">
        <v>45000</v>
      </c>
      <c r="G20" s="18">
        <v>45000</v>
      </c>
      <c r="H20" s="18">
        <v>45000</v>
      </c>
    </row>
    <row r="21" spans="1:8" ht="18" customHeight="1">
      <c r="A21" s="49"/>
      <c r="B21" s="55" t="s">
        <v>200</v>
      </c>
      <c r="C21" s="28" t="s">
        <v>199</v>
      </c>
      <c r="D21" s="16"/>
      <c r="E21" s="33"/>
      <c r="F21" s="23">
        <f aca="true" t="shared" si="4" ref="F21:H22">F22</f>
        <v>452686</v>
      </c>
      <c r="G21" s="23">
        <f t="shared" si="4"/>
        <v>1452686</v>
      </c>
      <c r="H21" s="23">
        <f t="shared" si="4"/>
        <v>1452686</v>
      </c>
    </row>
    <row r="22" spans="1:8" ht="63">
      <c r="A22" s="49" t="s">
        <v>152</v>
      </c>
      <c r="B22" s="50" t="s">
        <v>201</v>
      </c>
      <c r="C22" s="28" t="s">
        <v>116</v>
      </c>
      <c r="D22" s="9"/>
      <c r="E22" s="28"/>
      <c r="F22" s="18">
        <f t="shared" si="4"/>
        <v>452686</v>
      </c>
      <c r="G22" s="18">
        <f t="shared" si="4"/>
        <v>1452686</v>
      </c>
      <c r="H22" s="18">
        <f t="shared" si="4"/>
        <v>1452686</v>
      </c>
    </row>
    <row r="23" spans="1:8" ht="31.5">
      <c r="A23" s="49" t="s">
        <v>153</v>
      </c>
      <c r="B23" s="32" t="s">
        <v>105</v>
      </c>
      <c r="C23" s="28" t="s">
        <v>116</v>
      </c>
      <c r="D23" s="16" t="s">
        <v>8</v>
      </c>
      <c r="E23" s="28"/>
      <c r="F23" s="18">
        <f aca="true" t="shared" si="5" ref="F23:H25">F24</f>
        <v>452686</v>
      </c>
      <c r="G23" s="18">
        <f t="shared" si="5"/>
        <v>1452686</v>
      </c>
      <c r="H23" s="18">
        <f t="shared" si="5"/>
        <v>1452686</v>
      </c>
    </row>
    <row r="24" spans="1:8" ht="31.5">
      <c r="A24" s="49" t="s">
        <v>154</v>
      </c>
      <c r="B24" s="32" t="s">
        <v>102</v>
      </c>
      <c r="C24" s="28" t="s">
        <v>116</v>
      </c>
      <c r="D24" s="16" t="s">
        <v>10</v>
      </c>
      <c r="E24" s="28"/>
      <c r="F24" s="18">
        <f t="shared" si="5"/>
        <v>452686</v>
      </c>
      <c r="G24" s="18">
        <f t="shared" si="5"/>
        <v>1452686</v>
      </c>
      <c r="H24" s="18">
        <f t="shared" si="5"/>
        <v>1452686</v>
      </c>
    </row>
    <row r="25" spans="1:8" ht="15.75" customHeight="1">
      <c r="A25" s="49" t="s">
        <v>124</v>
      </c>
      <c r="B25" s="11" t="s">
        <v>57</v>
      </c>
      <c r="C25" s="28" t="s">
        <v>116</v>
      </c>
      <c r="D25" s="16" t="s">
        <v>10</v>
      </c>
      <c r="E25" s="33" t="s">
        <v>60</v>
      </c>
      <c r="F25" s="18">
        <f t="shared" si="5"/>
        <v>452686</v>
      </c>
      <c r="G25" s="18">
        <f t="shared" si="5"/>
        <v>1452686</v>
      </c>
      <c r="H25" s="18">
        <f t="shared" si="5"/>
        <v>1452686</v>
      </c>
    </row>
    <row r="26" spans="1:8" ht="18" customHeight="1">
      <c r="A26" s="49" t="s">
        <v>155</v>
      </c>
      <c r="B26" s="11" t="s">
        <v>52</v>
      </c>
      <c r="C26" s="28" t="s">
        <v>116</v>
      </c>
      <c r="D26" s="16" t="s">
        <v>10</v>
      </c>
      <c r="E26" s="33" t="s">
        <v>45</v>
      </c>
      <c r="F26" s="46">
        <v>452686</v>
      </c>
      <c r="G26" s="46">
        <v>1452686</v>
      </c>
      <c r="H26" s="46">
        <v>1452686</v>
      </c>
    </row>
    <row r="27" spans="1:8" ht="19.5" customHeight="1">
      <c r="A27" s="49" t="s">
        <v>156</v>
      </c>
      <c r="B27" s="11" t="s">
        <v>182</v>
      </c>
      <c r="C27" s="28" t="s">
        <v>183</v>
      </c>
      <c r="D27" s="39"/>
      <c r="E27" s="39"/>
      <c r="F27" s="52">
        <f aca="true" t="shared" si="6" ref="F27:H28">F28</f>
        <v>10200814</v>
      </c>
      <c r="G27" s="52">
        <f t="shared" si="6"/>
        <v>8979014</v>
      </c>
      <c r="H27" s="52">
        <f t="shared" si="6"/>
        <v>8868614</v>
      </c>
    </row>
    <row r="28" spans="1:8" ht="20.25" customHeight="1">
      <c r="A28" s="49" t="s">
        <v>157</v>
      </c>
      <c r="B28" s="15" t="s">
        <v>135</v>
      </c>
      <c r="C28" s="16" t="s">
        <v>86</v>
      </c>
      <c r="D28" s="16" t="s">
        <v>46</v>
      </c>
      <c r="E28" s="16"/>
      <c r="F28" s="20">
        <f t="shared" si="6"/>
        <v>10200814</v>
      </c>
      <c r="G28" s="20">
        <f t="shared" si="6"/>
        <v>8979014</v>
      </c>
      <c r="H28" s="20">
        <f t="shared" si="6"/>
        <v>8868614</v>
      </c>
    </row>
    <row r="29" spans="1:8" ht="18" customHeight="1">
      <c r="A29" s="49" t="s">
        <v>158</v>
      </c>
      <c r="B29" s="11" t="s">
        <v>136</v>
      </c>
      <c r="C29" s="16" t="s">
        <v>87</v>
      </c>
      <c r="D29" s="16" t="s">
        <v>46</v>
      </c>
      <c r="E29" s="16"/>
      <c r="F29" s="29">
        <f>F34+F35+F52+F56+F61+F65+F70+F75+F80+F85+F100+F105+F110+F90+F95</f>
        <v>10200814</v>
      </c>
      <c r="G29" s="29">
        <f>G34+G35+G52+G56+G61+G65+G70+G75+G80+G85+G100+G105+G110+G90+G95</f>
        <v>8979014</v>
      </c>
      <c r="H29" s="29">
        <f>H34+H35+H52+H56+H61+H65+H70+H75+H80+H85+H100+H105+H110+H90+H95</f>
        <v>8868614</v>
      </c>
    </row>
    <row r="30" spans="1:8" ht="48.75" customHeight="1">
      <c r="A30" s="49" t="s">
        <v>51</v>
      </c>
      <c r="B30" s="11" t="s">
        <v>131</v>
      </c>
      <c r="C30" s="16" t="s">
        <v>88</v>
      </c>
      <c r="D30" s="16" t="s">
        <v>46</v>
      </c>
      <c r="E30" s="16"/>
      <c r="F30" s="30">
        <f aca="true" t="shared" si="7" ref="F30:H33">F31</f>
        <v>1020834</v>
      </c>
      <c r="G30" s="30">
        <f t="shared" si="7"/>
        <v>1020834</v>
      </c>
      <c r="H30" s="30">
        <f t="shared" si="7"/>
        <v>1020834</v>
      </c>
    </row>
    <row r="31" spans="1:8" ht="63.75" customHeight="1">
      <c r="A31" s="49" t="s">
        <v>125</v>
      </c>
      <c r="B31" s="11" t="s">
        <v>103</v>
      </c>
      <c r="C31" s="16" t="s">
        <v>88</v>
      </c>
      <c r="D31" s="16" t="s">
        <v>6</v>
      </c>
      <c r="E31" s="16"/>
      <c r="F31" s="30">
        <f t="shared" si="7"/>
        <v>1020834</v>
      </c>
      <c r="G31" s="30">
        <f t="shared" si="7"/>
        <v>1020834</v>
      </c>
      <c r="H31" s="30">
        <f t="shared" si="7"/>
        <v>1020834</v>
      </c>
    </row>
    <row r="32" spans="1:8" ht="17.25" customHeight="1">
      <c r="A32" s="49" t="s">
        <v>12</v>
      </c>
      <c r="B32" s="11" t="s">
        <v>104</v>
      </c>
      <c r="C32" s="16" t="s">
        <v>88</v>
      </c>
      <c r="D32" s="16" t="s">
        <v>7</v>
      </c>
      <c r="E32" s="16"/>
      <c r="F32" s="30">
        <f t="shared" si="7"/>
        <v>1020834</v>
      </c>
      <c r="G32" s="30">
        <f t="shared" si="7"/>
        <v>1020834</v>
      </c>
      <c r="H32" s="30">
        <f t="shared" si="7"/>
        <v>1020834</v>
      </c>
    </row>
    <row r="33" spans="1:8" ht="15" customHeight="1">
      <c r="A33" s="49" t="s">
        <v>13</v>
      </c>
      <c r="B33" s="11" t="s">
        <v>58</v>
      </c>
      <c r="C33" s="16" t="s">
        <v>88</v>
      </c>
      <c r="D33" s="16" t="s">
        <v>7</v>
      </c>
      <c r="E33" s="24" t="s">
        <v>61</v>
      </c>
      <c r="F33" s="30">
        <f t="shared" si="7"/>
        <v>1020834</v>
      </c>
      <c r="G33" s="30">
        <f t="shared" si="7"/>
        <v>1020834</v>
      </c>
      <c r="H33" s="30">
        <f t="shared" si="7"/>
        <v>1020834</v>
      </c>
    </row>
    <row r="34" spans="1:8" ht="31.5" customHeight="1">
      <c r="A34" s="49" t="s">
        <v>14</v>
      </c>
      <c r="B34" s="11" t="s">
        <v>95</v>
      </c>
      <c r="C34" s="16" t="s">
        <v>88</v>
      </c>
      <c r="D34" s="16" t="s">
        <v>7</v>
      </c>
      <c r="E34" s="16" t="s">
        <v>5</v>
      </c>
      <c r="F34" s="46">
        <v>1020834</v>
      </c>
      <c r="G34" s="46">
        <v>1020834</v>
      </c>
      <c r="H34" s="46">
        <v>1020834</v>
      </c>
    </row>
    <row r="35" spans="1:8" ht="47.25">
      <c r="A35" s="49" t="s">
        <v>15</v>
      </c>
      <c r="B35" s="11" t="s">
        <v>123</v>
      </c>
      <c r="C35" s="16" t="s">
        <v>88</v>
      </c>
      <c r="D35" s="16" t="s">
        <v>46</v>
      </c>
      <c r="E35" s="16"/>
      <c r="F35" s="29">
        <f>F36+F40+F44</f>
        <v>3936032.17</v>
      </c>
      <c r="G35" s="29">
        <f>G36+G40+G44</f>
        <v>5575400</v>
      </c>
      <c r="H35" s="29">
        <f>H36+H40+H44</f>
        <v>5593400</v>
      </c>
    </row>
    <row r="36" spans="1:8" ht="66" customHeight="1">
      <c r="A36" s="49" t="s">
        <v>16</v>
      </c>
      <c r="B36" s="11" t="s">
        <v>103</v>
      </c>
      <c r="C36" s="16" t="s">
        <v>88</v>
      </c>
      <c r="D36" s="16" t="s">
        <v>6</v>
      </c>
      <c r="E36" s="16"/>
      <c r="F36" s="30">
        <f aca="true" t="shared" si="8" ref="F36:H38">F37</f>
        <v>3430653</v>
      </c>
      <c r="G36" s="30">
        <f t="shared" si="8"/>
        <v>3430653</v>
      </c>
      <c r="H36" s="30">
        <f t="shared" si="8"/>
        <v>3430653</v>
      </c>
    </row>
    <row r="37" spans="1:8" ht="18.75" customHeight="1">
      <c r="A37" s="49" t="s">
        <v>17</v>
      </c>
      <c r="B37" s="11" t="s">
        <v>104</v>
      </c>
      <c r="C37" s="16" t="s">
        <v>88</v>
      </c>
      <c r="D37" s="16" t="s">
        <v>7</v>
      </c>
      <c r="E37" s="16"/>
      <c r="F37" s="30">
        <f t="shared" si="8"/>
        <v>3430653</v>
      </c>
      <c r="G37" s="30">
        <f t="shared" si="8"/>
        <v>3430653</v>
      </c>
      <c r="H37" s="30">
        <f t="shared" si="8"/>
        <v>3430653</v>
      </c>
    </row>
    <row r="38" spans="1:8" ht="15.75" customHeight="1">
      <c r="A38" s="49" t="s">
        <v>18</v>
      </c>
      <c r="B38" s="11" t="s">
        <v>58</v>
      </c>
      <c r="C38" s="16" t="s">
        <v>88</v>
      </c>
      <c r="D38" s="16" t="s">
        <v>7</v>
      </c>
      <c r="E38" s="24" t="s">
        <v>61</v>
      </c>
      <c r="F38" s="30">
        <f t="shared" si="8"/>
        <v>3430653</v>
      </c>
      <c r="G38" s="30">
        <f t="shared" si="8"/>
        <v>3430653</v>
      </c>
      <c r="H38" s="30">
        <f t="shared" si="8"/>
        <v>3430653</v>
      </c>
    </row>
    <row r="39" spans="1:8" ht="33.75" customHeight="1">
      <c r="A39" s="49" t="s">
        <v>19</v>
      </c>
      <c r="B39" s="11" t="s">
        <v>94</v>
      </c>
      <c r="C39" s="16" t="s">
        <v>88</v>
      </c>
      <c r="D39" s="16" t="s">
        <v>7</v>
      </c>
      <c r="E39" s="16" t="s">
        <v>11</v>
      </c>
      <c r="F39" s="46">
        <v>3430653</v>
      </c>
      <c r="G39" s="46">
        <v>3430653</v>
      </c>
      <c r="H39" s="46">
        <v>3430653</v>
      </c>
    </row>
    <row r="40" spans="1:8" ht="33.75" customHeight="1">
      <c r="A40" s="49" t="s">
        <v>20</v>
      </c>
      <c r="B40" s="11" t="s">
        <v>101</v>
      </c>
      <c r="C40" s="16" t="s">
        <v>88</v>
      </c>
      <c r="D40" s="16" t="s">
        <v>8</v>
      </c>
      <c r="E40" s="16"/>
      <c r="F40" s="30">
        <f aca="true" t="shared" si="9" ref="F40:H42">F41</f>
        <v>485379.17</v>
      </c>
      <c r="G40" s="30">
        <f t="shared" si="9"/>
        <v>2124747</v>
      </c>
      <c r="H40" s="30">
        <f t="shared" si="9"/>
        <v>2142747</v>
      </c>
    </row>
    <row r="41" spans="1:8" ht="33" customHeight="1">
      <c r="A41" s="49" t="s">
        <v>21</v>
      </c>
      <c r="B41" s="11" t="s">
        <v>102</v>
      </c>
      <c r="C41" s="16" t="s">
        <v>88</v>
      </c>
      <c r="D41" s="16" t="s">
        <v>10</v>
      </c>
      <c r="E41" s="16"/>
      <c r="F41" s="30">
        <f t="shared" si="9"/>
        <v>485379.17</v>
      </c>
      <c r="G41" s="30">
        <f t="shared" si="9"/>
        <v>2124747</v>
      </c>
      <c r="H41" s="30">
        <f t="shared" si="9"/>
        <v>2142747</v>
      </c>
    </row>
    <row r="42" spans="1:8" ht="15.75" customHeight="1">
      <c r="A42" s="49" t="s">
        <v>22</v>
      </c>
      <c r="B42" s="11" t="s">
        <v>58</v>
      </c>
      <c r="C42" s="16" t="s">
        <v>88</v>
      </c>
      <c r="D42" s="16" t="s">
        <v>10</v>
      </c>
      <c r="E42" s="24" t="s">
        <v>61</v>
      </c>
      <c r="F42" s="30">
        <f t="shared" si="9"/>
        <v>485379.17</v>
      </c>
      <c r="G42" s="30">
        <f t="shared" si="9"/>
        <v>2124747</v>
      </c>
      <c r="H42" s="30">
        <f t="shared" si="9"/>
        <v>2142747</v>
      </c>
    </row>
    <row r="43" spans="1:8" ht="30" customHeight="1">
      <c r="A43" s="49" t="s">
        <v>23</v>
      </c>
      <c r="B43" s="11" t="s">
        <v>94</v>
      </c>
      <c r="C43" s="16" t="s">
        <v>88</v>
      </c>
      <c r="D43" s="16" t="s">
        <v>10</v>
      </c>
      <c r="E43" s="16" t="s">
        <v>11</v>
      </c>
      <c r="F43" s="46">
        <v>485379.17</v>
      </c>
      <c r="G43" s="46">
        <v>2124747</v>
      </c>
      <c r="H43" s="46">
        <v>2142747</v>
      </c>
    </row>
    <row r="44" spans="1:8" ht="17.25" customHeight="1">
      <c r="A44" s="49" t="s">
        <v>24</v>
      </c>
      <c r="B44" s="11" t="s">
        <v>79</v>
      </c>
      <c r="C44" s="16" t="s">
        <v>88</v>
      </c>
      <c r="D44" s="16" t="s">
        <v>117</v>
      </c>
      <c r="E44" s="16"/>
      <c r="F44" s="30">
        <f aca="true" t="shared" si="10" ref="F44:H46">F45</f>
        <v>20000</v>
      </c>
      <c r="G44" s="30">
        <f t="shared" si="10"/>
        <v>20000</v>
      </c>
      <c r="H44" s="30">
        <f t="shared" si="10"/>
        <v>20000</v>
      </c>
    </row>
    <row r="45" spans="1:8" ht="17.25" customHeight="1">
      <c r="A45" s="49" t="s">
        <v>25</v>
      </c>
      <c r="B45" s="11" t="s">
        <v>119</v>
      </c>
      <c r="C45" s="16" t="s">
        <v>88</v>
      </c>
      <c r="D45" s="16" t="s">
        <v>118</v>
      </c>
      <c r="E45" s="16"/>
      <c r="F45" s="30">
        <f t="shared" si="10"/>
        <v>20000</v>
      </c>
      <c r="G45" s="30">
        <f t="shared" si="10"/>
        <v>20000</v>
      </c>
      <c r="H45" s="30">
        <f t="shared" si="10"/>
        <v>20000</v>
      </c>
    </row>
    <row r="46" spans="1:8" ht="18" customHeight="1">
      <c r="A46" s="49" t="s">
        <v>26</v>
      </c>
      <c r="B46" s="11" t="s">
        <v>58</v>
      </c>
      <c r="C46" s="16" t="s">
        <v>88</v>
      </c>
      <c r="D46" s="16" t="s">
        <v>118</v>
      </c>
      <c r="E46" s="24" t="s">
        <v>61</v>
      </c>
      <c r="F46" s="30">
        <f t="shared" si="10"/>
        <v>20000</v>
      </c>
      <c r="G46" s="30">
        <f t="shared" si="10"/>
        <v>20000</v>
      </c>
      <c r="H46" s="30">
        <f t="shared" si="10"/>
        <v>20000</v>
      </c>
    </row>
    <row r="47" spans="1:8" ht="36.75" customHeight="1">
      <c r="A47" s="49" t="s">
        <v>55</v>
      </c>
      <c r="B47" s="11" t="s">
        <v>94</v>
      </c>
      <c r="C47" s="16" t="s">
        <v>88</v>
      </c>
      <c r="D47" s="16" t="s">
        <v>118</v>
      </c>
      <c r="E47" s="16" t="s">
        <v>11</v>
      </c>
      <c r="F47" s="30">
        <v>20000</v>
      </c>
      <c r="G47" s="30">
        <v>20000</v>
      </c>
      <c r="H47" s="30">
        <v>20000</v>
      </c>
    </row>
    <row r="48" spans="1:8" ht="46.5" customHeight="1">
      <c r="A48" s="49" t="s">
        <v>126</v>
      </c>
      <c r="B48" s="11" t="s">
        <v>137</v>
      </c>
      <c r="C48" s="16" t="s">
        <v>91</v>
      </c>
      <c r="D48" s="16"/>
      <c r="E48" s="16"/>
      <c r="F48" s="29">
        <f>F49+F53</f>
        <v>1145880</v>
      </c>
      <c r="G48" s="29">
        <f>G49+G53</f>
        <v>1645880</v>
      </c>
      <c r="H48" s="29">
        <f>H49+H53</f>
        <v>1645880</v>
      </c>
    </row>
    <row r="49" spans="1:8" ht="63.75" customHeight="1">
      <c r="A49" s="49" t="s">
        <v>56</v>
      </c>
      <c r="B49" s="11" t="s">
        <v>103</v>
      </c>
      <c r="C49" s="16" t="s">
        <v>91</v>
      </c>
      <c r="D49" s="16" t="s">
        <v>6</v>
      </c>
      <c r="E49" s="16"/>
      <c r="F49" s="30">
        <f>F50</f>
        <v>1145880</v>
      </c>
      <c r="G49" s="30">
        <f aca="true" t="shared" si="11" ref="F49:H51">G50</f>
        <v>1145880</v>
      </c>
      <c r="H49" s="30">
        <f t="shared" si="11"/>
        <v>1145880</v>
      </c>
    </row>
    <row r="50" spans="1:8" ht="17.25" customHeight="1">
      <c r="A50" s="49" t="s">
        <v>27</v>
      </c>
      <c r="B50" s="11" t="s">
        <v>100</v>
      </c>
      <c r="C50" s="16" t="s">
        <v>91</v>
      </c>
      <c r="D50" s="16" t="s">
        <v>73</v>
      </c>
      <c r="E50" s="16"/>
      <c r="F50" s="30">
        <f t="shared" si="11"/>
        <v>1145880</v>
      </c>
      <c r="G50" s="30">
        <f t="shared" si="11"/>
        <v>1145880</v>
      </c>
      <c r="H50" s="30">
        <f t="shared" si="11"/>
        <v>1145880</v>
      </c>
    </row>
    <row r="51" spans="1:8" ht="18.75" customHeight="1">
      <c r="A51" s="49" t="s">
        <v>28</v>
      </c>
      <c r="B51" s="11" t="s">
        <v>58</v>
      </c>
      <c r="C51" s="16" t="s">
        <v>91</v>
      </c>
      <c r="D51" s="12">
        <v>110</v>
      </c>
      <c r="E51" s="17" t="s">
        <v>61</v>
      </c>
      <c r="F51" s="30">
        <f t="shared" si="11"/>
        <v>1145880</v>
      </c>
      <c r="G51" s="30">
        <f t="shared" si="11"/>
        <v>1145880</v>
      </c>
      <c r="H51" s="30">
        <f t="shared" si="11"/>
        <v>1145880</v>
      </c>
    </row>
    <row r="52" spans="1:8" ht="16.5" customHeight="1">
      <c r="A52" s="49" t="s">
        <v>30</v>
      </c>
      <c r="B52" s="11" t="s">
        <v>97</v>
      </c>
      <c r="C52" s="16" t="s">
        <v>91</v>
      </c>
      <c r="D52" s="12">
        <v>110</v>
      </c>
      <c r="E52" s="22" t="s">
        <v>29</v>
      </c>
      <c r="F52" s="46">
        <v>1145880</v>
      </c>
      <c r="G52" s="46">
        <v>1145880</v>
      </c>
      <c r="H52" s="46">
        <v>1145880</v>
      </c>
    </row>
    <row r="53" spans="1:8" ht="30" customHeight="1">
      <c r="A53" s="49" t="s">
        <v>127</v>
      </c>
      <c r="B53" s="11" t="s">
        <v>107</v>
      </c>
      <c r="C53" s="16" t="s">
        <v>91</v>
      </c>
      <c r="D53" s="12">
        <v>200</v>
      </c>
      <c r="E53" s="22"/>
      <c r="F53" s="30">
        <f aca="true" t="shared" si="12" ref="F53:H55">F54</f>
        <v>0</v>
      </c>
      <c r="G53" s="30">
        <f t="shared" si="12"/>
        <v>500000</v>
      </c>
      <c r="H53" s="30">
        <f t="shared" si="12"/>
        <v>500000</v>
      </c>
    </row>
    <row r="54" spans="1:8" ht="30" customHeight="1">
      <c r="A54" s="49" t="s">
        <v>31</v>
      </c>
      <c r="B54" s="11" t="s">
        <v>106</v>
      </c>
      <c r="C54" s="16" t="s">
        <v>91</v>
      </c>
      <c r="D54" s="12">
        <v>240</v>
      </c>
      <c r="E54" s="22"/>
      <c r="F54" s="30">
        <f>F55</f>
        <v>0</v>
      </c>
      <c r="G54" s="30">
        <f t="shared" si="12"/>
        <v>500000</v>
      </c>
      <c r="H54" s="30">
        <f t="shared" si="12"/>
        <v>500000</v>
      </c>
    </row>
    <row r="55" spans="1:8" ht="16.5" customHeight="1">
      <c r="A55" s="49" t="s">
        <v>32</v>
      </c>
      <c r="B55" s="11" t="s">
        <v>58</v>
      </c>
      <c r="C55" s="16" t="s">
        <v>91</v>
      </c>
      <c r="D55" s="12">
        <v>240</v>
      </c>
      <c r="E55" s="17" t="s">
        <v>61</v>
      </c>
      <c r="F55" s="30">
        <f t="shared" si="12"/>
        <v>0</v>
      </c>
      <c r="G55" s="30">
        <f t="shared" si="12"/>
        <v>500000</v>
      </c>
      <c r="H55" s="30">
        <f t="shared" si="12"/>
        <v>500000</v>
      </c>
    </row>
    <row r="56" spans="1:8" ht="16.5" customHeight="1">
      <c r="A56" s="49" t="s">
        <v>184</v>
      </c>
      <c r="B56" s="11" t="s">
        <v>97</v>
      </c>
      <c r="C56" s="16" t="s">
        <v>91</v>
      </c>
      <c r="D56" s="12">
        <v>240</v>
      </c>
      <c r="E56" s="22" t="s">
        <v>29</v>
      </c>
      <c r="F56" s="46">
        <v>0</v>
      </c>
      <c r="G56" s="46">
        <v>500000</v>
      </c>
      <c r="H56" s="46">
        <v>500000</v>
      </c>
    </row>
    <row r="57" spans="1:8" ht="47.25">
      <c r="A57" s="49" t="s">
        <v>185</v>
      </c>
      <c r="B57" s="11" t="s">
        <v>138</v>
      </c>
      <c r="C57" s="16" t="s">
        <v>89</v>
      </c>
      <c r="D57" s="16"/>
      <c r="E57" s="16"/>
      <c r="F57" s="23">
        <f>F58</f>
        <v>133686</v>
      </c>
      <c r="G57" s="23">
        <f>G58</f>
        <v>133686</v>
      </c>
      <c r="H57" s="23">
        <f>H58</f>
        <v>0</v>
      </c>
    </row>
    <row r="58" spans="1:8" ht="66" customHeight="1">
      <c r="A58" s="49" t="s">
        <v>186</v>
      </c>
      <c r="B58" s="11" t="s">
        <v>103</v>
      </c>
      <c r="C58" s="16" t="s">
        <v>89</v>
      </c>
      <c r="D58" s="16" t="s">
        <v>6</v>
      </c>
      <c r="E58" s="16"/>
      <c r="F58" s="18">
        <f aca="true" t="shared" si="13" ref="F58:H60">F59</f>
        <v>133686</v>
      </c>
      <c r="G58" s="18">
        <f t="shared" si="13"/>
        <v>133686</v>
      </c>
      <c r="H58" s="18">
        <f t="shared" si="13"/>
        <v>0</v>
      </c>
    </row>
    <row r="59" spans="1:8" ht="16.5" customHeight="1">
      <c r="A59" s="49" t="s">
        <v>187</v>
      </c>
      <c r="B59" s="11" t="s">
        <v>104</v>
      </c>
      <c r="C59" s="16" t="s">
        <v>89</v>
      </c>
      <c r="D59" s="16" t="s">
        <v>7</v>
      </c>
      <c r="E59" s="16"/>
      <c r="F59" s="18">
        <f t="shared" si="13"/>
        <v>133686</v>
      </c>
      <c r="G59" s="18">
        <f t="shared" si="13"/>
        <v>133686</v>
      </c>
      <c r="H59" s="18">
        <f t="shared" si="13"/>
        <v>0</v>
      </c>
    </row>
    <row r="60" spans="1:8" ht="15" customHeight="1">
      <c r="A60" s="49" t="s">
        <v>188</v>
      </c>
      <c r="B60" s="11" t="s">
        <v>59</v>
      </c>
      <c r="C60" s="16" t="s">
        <v>89</v>
      </c>
      <c r="D60" s="16" t="s">
        <v>7</v>
      </c>
      <c r="E60" s="24" t="s">
        <v>62</v>
      </c>
      <c r="F60" s="18">
        <f t="shared" si="13"/>
        <v>133686</v>
      </c>
      <c r="G60" s="18">
        <f t="shared" si="13"/>
        <v>133686</v>
      </c>
      <c r="H60" s="18">
        <f t="shared" si="13"/>
        <v>0</v>
      </c>
    </row>
    <row r="61" spans="1:8" ht="15" customHeight="1">
      <c r="A61" s="49" t="s">
        <v>189</v>
      </c>
      <c r="B61" s="11" t="s">
        <v>53</v>
      </c>
      <c r="C61" s="16" t="s">
        <v>89</v>
      </c>
      <c r="D61" s="16" t="s">
        <v>7</v>
      </c>
      <c r="E61" s="16" t="s">
        <v>35</v>
      </c>
      <c r="F61" s="46">
        <v>133686</v>
      </c>
      <c r="G61" s="46">
        <v>133686</v>
      </c>
      <c r="H61" s="46">
        <v>0</v>
      </c>
    </row>
    <row r="62" spans="1:8" ht="33" customHeight="1">
      <c r="A62" s="49" t="s">
        <v>190</v>
      </c>
      <c r="B62" s="11" t="s">
        <v>105</v>
      </c>
      <c r="C62" s="16" t="s">
        <v>114</v>
      </c>
      <c r="D62" s="16" t="s">
        <v>8</v>
      </c>
      <c r="E62" s="16"/>
      <c r="F62" s="23">
        <f aca="true" t="shared" si="14" ref="F62:H64">F63</f>
        <v>7314</v>
      </c>
      <c r="G62" s="23">
        <f t="shared" si="14"/>
        <v>13214</v>
      </c>
      <c r="H62" s="23">
        <f t="shared" si="14"/>
        <v>0</v>
      </c>
    </row>
    <row r="63" spans="1:8" ht="36" customHeight="1">
      <c r="A63" s="49" t="s">
        <v>191</v>
      </c>
      <c r="B63" s="11" t="s">
        <v>102</v>
      </c>
      <c r="C63" s="16" t="s">
        <v>89</v>
      </c>
      <c r="D63" s="16" t="s">
        <v>10</v>
      </c>
      <c r="E63" s="16"/>
      <c r="F63" s="18">
        <f t="shared" si="14"/>
        <v>7314</v>
      </c>
      <c r="G63" s="18">
        <f t="shared" si="14"/>
        <v>13214</v>
      </c>
      <c r="H63" s="18">
        <f t="shared" si="14"/>
        <v>0</v>
      </c>
    </row>
    <row r="64" spans="1:8" ht="15.75" customHeight="1">
      <c r="A64" s="49" t="s">
        <v>192</v>
      </c>
      <c r="B64" s="11" t="s">
        <v>59</v>
      </c>
      <c r="C64" s="16" t="s">
        <v>89</v>
      </c>
      <c r="D64" s="16" t="s">
        <v>10</v>
      </c>
      <c r="E64" s="24" t="s">
        <v>62</v>
      </c>
      <c r="F64" s="18">
        <f t="shared" si="14"/>
        <v>7314</v>
      </c>
      <c r="G64" s="18">
        <f t="shared" si="14"/>
        <v>13214</v>
      </c>
      <c r="H64" s="18">
        <f t="shared" si="14"/>
        <v>0</v>
      </c>
    </row>
    <row r="65" spans="1:8" ht="15.75" customHeight="1">
      <c r="A65" s="49" t="s">
        <v>64</v>
      </c>
      <c r="B65" s="11" t="s">
        <v>53</v>
      </c>
      <c r="C65" s="16" t="s">
        <v>89</v>
      </c>
      <c r="D65" s="16" t="s">
        <v>10</v>
      </c>
      <c r="E65" s="16" t="s">
        <v>35</v>
      </c>
      <c r="F65" s="46">
        <v>7314</v>
      </c>
      <c r="G65" s="46">
        <v>13214</v>
      </c>
      <c r="H65" s="46">
        <v>0</v>
      </c>
    </row>
    <row r="66" spans="1:8" ht="48" customHeight="1">
      <c r="A66" s="49" t="s">
        <v>65</v>
      </c>
      <c r="B66" s="53" t="s">
        <v>139</v>
      </c>
      <c r="C66" s="16" t="s">
        <v>90</v>
      </c>
      <c r="D66" s="16"/>
      <c r="E66" s="16"/>
      <c r="F66" s="31">
        <f aca="true" t="shared" si="15" ref="F66:H69">F67</f>
        <v>7200</v>
      </c>
      <c r="G66" s="31">
        <f t="shared" si="15"/>
        <v>7200</v>
      </c>
      <c r="H66" s="31">
        <f t="shared" si="15"/>
        <v>7200</v>
      </c>
    </row>
    <row r="67" spans="1:8" ht="32.25" customHeight="1">
      <c r="A67" s="49" t="s">
        <v>66</v>
      </c>
      <c r="B67" s="11" t="s">
        <v>101</v>
      </c>
      <c r="C67" s="16" t="s">
        <v>90</v>
      </c>
      <c r="D67" s="44">
        <v>200</v>
      </c>
      <c r="E67" s="22"/>
      <c r="F67" s="30">
        <f t="shared" si="15"/>
        <v>7200</v>
      </c>
      <c r="G67" s="30">
        <f t="shared" si="15"/>
        <v>7200</v>
      </c>
      <c r="H67" s="30">
        <f t="shared" si="15"/>
        <v>7200</v>
      </c>
    </row>
    <row r="68" spans="1:8" ht="31.5" customHeight="1">
      <c r="A68" s="49" t="s">
        <v>67</v>
      </c>
      <c r="B68" s="11" t="s">
        <v>9</v>
      </c>
      <c r="C68" s="16" t="s">
        <v>90</v>
      </c>
      <c r="D68" s="44">
        <v>240</v>
      </c>
      <c r="E68" s="22"/>
      <c r="F68" s="30">
        <f t="shared" si="15"/>
        <v>7200</v>
      </c>
      <c r="G68" s="30">
        <f t="shared" si="15"/>
        <v>7200</v>
      </c>
      <c r="H68" s="30">
        <f t="shared" si="15"/>
        <v>7200</v>
      </c>
    </row>
    <row r="69" spans="1:8" ht="15.75" customHeight="1">
      <c r="A69" s="49" t="s">
        <v>68</v>
      </c>
      <c r="B69" s="11" t="s">
        <v>58</v>
      </c>
      <c r="C69" s="16" t="s">
        <v>90</v>
      </c>
      <c r="D69" s="44">
        <v>240</v>
      </c>
      <c r="E69" s="21" t="s">
        <v>61</v>
      </c>
      <c r="F69" s="30">
        <f t="shared" si="15"/>
        <v>7200</v>
      </c>
      <c r="G69" s="30">
        <f t="shared" si="15"/>
        <v>7200</v>
      </c>
      <c r="H69" s="30">
        <f t="shared" si="15"/>
        <v>7200</v>
      </c>
    </row>
    <row r="70" spans="1:8" ht="15.75" customHeight="1">
      <c r="A70" s="49" t="s">
        <v>69</v>
      </c>
      <c r="B70" s="11" t="s">
        <v>96</v>
      </c>
      <c r="C70" s="16" t="s">
        <v>90</v>
      </c>
      <c r="D70" s="44">
        <v>240</v>
      </c>
      <c r="E70" s="22" t="s">
        <v>29</v>
      </c>
      <c r="F70" s="30">
        <v>7200</v>
      </c>
      <c r="G70" s="30">
        <v>7200</v>
      </c>
      <c r="H70" s="30">
        <v>7200</v>
      </c>
    </row>
    <row r="71" spans="1:8" ht="46.5" customHeight="1">
      <c r="A71" s="49" t="s">
        <v>36</v>
      </c>
      <c r="B71" s="53" t="s">
        <v>130</v>
      </c>
      <c r="C71" s="16" t="s">
        <v>93</v>
      </c>
      <c r="D71" s="45"/>
      <c r="E71" s="22"/>
      <c r="F71" s="29">
        <f>F73</f>
        <v>501500</v>
      </c>
      <c r="G71" s="29">
        <f>G73</f>
        <v>518800</v>
      </c>
      <c r="H71" s="29">
        <f>H73</f>
        <v>537300</v>
      </c>
    </row>
    <row r="72" spans="1:8" ht="31.5" customHeight="1">
      <c r="A72" s="49" t="s">
        <v>37</v>
      </c>
      <c r="B72" s="11" t="s">
        <v>107</v>
      </c>
      <c r="C72" s="16" t="s">
        <v>93</v>
      </c>
      <c r="D72" s="34" t="s">
        <v>8</v>
      </c>
      <c r="E72" s="16"/>
      <c r="F72" s="30">
        <f aca="true" t="shared" si="16" ref="F72:H74">F73</f>
        <v>501500</v>
      </c>
      <c r="G72" s="30">
        <f t="shared" si="16"/>
        <v>518800</v>
      </c>
      <c r="H72" s="30">
        <f t="shared" si="16"/>
        <v>537300</v>
      </c>
    </row>
    <row r="73" spans="1:8" ht="30.75" customHeight="1">
      <c r="A73" s="49" t="s">
        <v>38</v>
      </c>
      <c r="B73" s="11" t="s">
        <v>106</v>
      </c>
      <c r="C73" s="16" t="s">
        <v>93</v>
      </c>
      <c r="D73" s="34" t="s">
        <v>10</v>
      </c>
      <c r="E73" s="16"/>
      <c r="F73" s="30">
        <f t="shared" si="16"/>
        <v>501500</v>
      </c>
      <c r="G73" s="30">
        <f t="shared" si="16"/>
        <v>518800</v>
      </c>
      <c r="H73" s="30">
        <f t="shared" si="16"/>
        <v>537300</v>
      </c>
    </row>
    <row r="74" spans="1:8" ht="15.75" customHeight="1">
      <c r="A74" s="49" t="s">
        <v>39</v>
      </c>
      <c r="B74" s="35" t="s">
        <v>98</v>
      </c>
      <c r="C74" s="16" t="s">
        <v>93</v>
      </c>
      <c r="D74" s="34" t="s">
        <v>10</v>
      </c>
      <c r="E74" s="24" t="s">
        <v>75</v>
      </c>
      <c r="F74" s="30">
        <f t="shared" si="16"/>
        <v>501500</v>
      </c>
      <c r="G74" s="30">
        <f t="shared" si="16"/>
        <v>518800</v>
      </c>
      <c r="H74" s="30">
        <f t="shared" si="16"/>
        <v>537300</v>
      </c>
    </row>
    <row r="75" spans="1:8" ht="15.75" customHeight="1">
      <c r="A75" s="49" t="s">
        <v>40</v>
      </c>
      <c r="B75" s="35" t="s">
        <v>76</v>
      </c>
      <c r="C75" s="16" t="s">
        <v>93</v>
      </c>
      <c r="D75" s="34" t="s">
        <v>10</v>
      </c>
      <c r="E75" s="16" t="s">
        <v>77</v>
      </c>
      <c r="F75" s="46">
        <f>298600+202900</f>
        <v>501500</v>
      </c>
      <c r="G75" s="46">
        <v>518800</v>
      </c>
      <c r="H75" s="46">
        <v>537300</v>
      </c>
    </row>
    <row r="76" spans="1:8" ht="46.5" customHeight="1">
      <c r="A76" s="49" t="s">
        <v>70</v>
      </c>
      <c r="B76" s="11" t="s">
        <v>140</v>
      </c>
      <c r="C76" s="36">
        <v>7640081710</v>
      </c>
      <c r="D76" s="16"/>
      <c r="E76" s="36"/>
      <c r="F76" s="29">
        <f aca="true" t="shared" si="17" ref="F76:H79">F77</f>
        <v>10000</v>
      </c>
      <c r="G76" s="29">
        <f t="shared" si="17"/>
        <v>10000</v>
      </c>
      <c r="H76" s="29">
        <f t="shared" si="17"/>
        <v>10000</v>
      </c>
    </row>
    <row r="77" spans="1:8" ht="15.75" customHeight="1">
      <c r="A77" s="49" t="s">
        <v>128</v>
      </c>
      <c r="B77" s="11" t="s">
        <v>79</v>
      </c>
      <c r="C77" s="36">
        <v>7640081710</v>
      </c>
      <c r="D77" s="37">
        <v>800</v>
      </c>
      <c r="E77" s="34"/>
      <c r="F77" s="30">
        <f t="shared" si="17"/>
        <v>10000</v>
      </c>
      <c r="G77" s="30">
        <f t="shared" si="17"/>
        <v>10000</v>
      </c>
      <c r="H77" s="30">
        <f t="shared" si="17"/>
        <v>10000</v>
      </c>
    </row>
    <row r="78" spans="1:8" ht="15.75" customHeight="1">
      <c r="A78" s="49" t="s">
        <v>41</v>
      </c>
      <c r="B78" s="11" t="s">
        <v>80</v>
      </c>
      <c r="C78" s="36">
        <v>7640081710</v>
      </c>
      <c r="D78" s="37">
        <v>870</v>
      </c>
      <c r="E78" s="38"/>
      <c r="F78" s="30">
        <f>F79</f>
        <v>10000</v>
      </c>
      <c r="G78" s="30">
        <f t="shared" si="17"/>
        <v>10000</v>
      </c>
      <c r="H78" s="30">
        <f t="shared" si="17"/>
        <v>10000</v>
      </c>
    </row>
    <row r="79" spans="1:8" ht="15.75" customHeight="1">
      <c r="A79" s="49" t="s">
        <v>42</v>
      </c>
      <c r="B79" s="11" t="s">
        <v>58</v>
      </c>
      <c r="C79" s="36">
        <v>7640081710</v>
      </c>
      <c r="D79" s="45">
        <v>870</v>
      </c>
      <c r="E79" s="21" t="s">
        <v>61</v>
      </c>
      <c r="F79" s="30">
        <f>F80</f>
        <v>10000</v>
      </c>
      <c r="G79" s="30">
        <f t="shared" si="17"/>
        <v>10000</v>
      </c>
      <c r="H79" s="30">
        <f t="shared" si="17"/>
        <v>10000</v>
      </c>
    </row>
    <row r="80" spans="1:8" ht="15.75" customHeight="1">
      <c r="A80" s="49" t="s">
        <v>71</v>
      </c>
      <c r="B80" s="35" t="s">
        <v>99</v>
      </c>
      <c r="C80" s="36">
        <v>7640081710</v>
      </c>
      <c r="D80" s="34" t="s">
        <v>115</v>
      </c>
      <c r="E80" s="22" t="s">
        <v>78</v>
      </c>
      <c r="F80" s="30">
        <v>10000</v>
      </c>
      <c r="G80" s="30">
        <v>10000</v>
      </c>
      <c r="H80" s="30">
        <v>10000</v>
      </c>
    </row>
    <row r="81" spans="1:8" ht="54" customHeight="1">
      <c r="A81" s="49" t="s">
        <v>72</v>
      </c>
      <c r="B81" s="35" t="s">
        <v>206</v>
      </c>
      <c r="C81" s="28" t="s">
        <v>92</v>
      </c>
      <c r="D81" s="28"/>
      <c r="E81" s="22"/>
      <c r="F81" s="46">
        <f aca="true" t="shared" si="18" ref="F81:H84">F82</f>
        <v>54000</v>
      </c>
      <c r="G81" s="46">
        <f t="shared" si="18"/>
        <v>54000</v>
      </c>
      <c r="H81" s="46">
        <f t="shared" si="18"/>
        <v>54000</v>
      </c>
    </row>
    <row r="82" spans="1:8" ht="63.75" customHeight="1">
      <c r="A82" s="49" t="s">
        <v>129</v>
      </c>
      <c r="B82" s="11" t="s">
        <v>202</v>
      </c>
      <c r="C82" s="28" t="s">
        <v>92</v>
      </c>
      <c r="D82" s="28" t="s">
        <v>6</v>
      </c>
      <c r="E82" s="22"/>
      <c r="F82" s="46">
        <f t="shared" si="18"/>
        <v>54000</v>
      </c>
      <c r="G82" s="46">
        <f t="shared" si="18"/>
        <v>54000</v>
      </c>
      <c r="H82" s="46">
        <f t="shared" si="18"/>
        <v>54000</v>
      </c>
    </row>
    <row r="83" spans="1:8" ht="15.75" customHeight="1">
      <c r="A83" s="49" t="s">
        <v>43</v>
      </c>
      <c r="B83" s="11" t="s">
        <v>100</v>
      </c>
      <c r="C83" s="28" t="s">
        <v>92</v>
      </c>
      <c r="D83" s="44">
        <v>110</v>
      </c>
      <c r="E83" s="22"/>
      <c r="F83" s="46">
        <f t="shared" si="18"/>
        <v>54000</v>
      </c>
      <c r="G83" s="46">
        <f t="shared" si="18"/>
        <v>54000</v>
      </c>
      <c r="H83" s="46">
        <f t="shared" si="18"/>
        <v>54000</v>
      </c>
    </row>
    <row r="84" spans="1:8" ht="15.75" customHeight="1">
      <c r="A84" s="49" t="s">
        <v>108</v>
      </c>
      <c r="B84" s="11" t="s">
        <v>203</v>
      </c>
      <c r="C84" s="28" t="s">
        <v>92</v>
      </c>
      <c r="D84" s="44">
        <v>110</v>
      </c>
      <c r="E84" s="33" t="s">
        <v>61</v>
      </c>
      <c r="F84" s="46">
        <f t="shared" si="18"/>
        <v>54000</v>
      </c>
      <c r="G84" s="46">
        <f t="shared" si="18"/>
        <v>54000</v>
      </c>
      <c r="H84" s="46">
        <f t="shared" si="18"/>
        <v>54000</v>
      </c>
    </row>
    <row r="85" spans="1:8" ht="15.75" customHeight="1">
      <c r="A85" s="49" t="s">
        <v>109</v>
      </c>
      <c r="B85" s="11" t="s">
        <v>96</v>
      </c>
      <c r="C85" s="28" t="s">
        <v>92</v>
      </c>
      <c r="D85" s="44">
        <v>110</v>
      </c>
      <c r="E85" s="28" t="s">
        <v>29</v>
      </c>
      <c r="F85" s="46">
        <v>54000</v>
      </c>
      <c r="G85" s="46">
        <v>54000</v>
      </c>
      <c r="H85" s="46">
        <v>54000</v>
      </c>
    </row>
    <row r="86" spans="1:8" ht="47.25" customHeight="1" hidden="1">
      <c r="A86" s="49"/>
      <c r="B86" s="35" t="s">
        <v>207</v>
      </c>
      <c r="C86" s="28" t="s">
        <v>204</v>
      </c>
      <c r="D86" s="28"/>
      <c r="E86" s="22"/>
      <c r="F86" s="46">
        <f aca="true" t="shared" si="19" ref="F86:G89">F87</f>
        <v>0</v>
      </c>
      <c r="G86" s="46">
        <f t="shared" si="19"/>
        <v>0</v>
      </c>
      <c r="H86" s="46">
        <f>H87</f>
        <v>0</v>
      </c>
    </row>
    <row r="87" spans="1:8" ht="15.75" customHeight="1" hidden="1">
      <c r="A87" s="49"/>
      <c r="B87" s="11" t="s">
        <v>202</v>
      </c>
      <c r="C87" s="28" t="s">
        <v>204</v>
      </c>
      <c r="D87" s="28" t="s">
        <v>6</v>
      </c>
      <c r="E87" s="22"/>
      <c r="F87" s="46">
        <f t="shared" si="19"/>
        <v>0</v>
      </c>
      <c r="G87" s="46">
        <f t="shared" si="19"/>
        <v>0</v>
      </c>
      <c r="H87" s="46">
        <f>H88</f>
        <v>0</v>
      </c>
    </row>
    <row r="88" spans="1:8" ht="15.75" customHeight="1" hidden="1">
      <c r="A88" s="49"/>
      <c r="B88" s="11" t="s">
        <v>100</v>
      </c>
      <c r="C88" s="28" t="s">
        <v>204</v>
      </c>
      <c r="D88" s="44">
        <v>110</v>
      </c>
      <c r="E88" s="22"/>
      <c r="F88" s="46">
        <f t="shared" si="19"/>
        <v>0</v>
      </c>
      <c r="G88" s="46">
        <f t="shared" si="19"/>
        <v>0</v>
      </c>
      <c r="H88" s="46">
        <f>H89</f>
        <v>0</v>
      </c>
    </row>
    <row r="89" spans="1:8" ht="15.75" customHeight="1" hidden="1">
      <c r="A89" s="49"/>
      <c r="B89" s="11" t="s">
        <v>203</v>
      </c>
      <c r="C89" s="28" t="s">
        <v>204</v>
      </c>
      <c r="D89" s="44">
        <v>110</v>
      </c>
      <c r="E89" s="33" t="s">
        <v>61</v>
      </c>
      <c r="F89" s="46">
        <f t="shared" si="19"/>
        <v>0</v>
      </c>
      <c r="G89" s="46">
        <f t="shared" si="19"/>
        <v>0</v>
      </c>
      <c r="H89" s="46">
        <f>H90</f>
        <v>0</v>
      </c>
    </row>
    <row r="90" spans="1:8" ht="15.75" customHeight="1" hidden="1">
      <c r="A90" s="49"/>
      <c r="B90" s="11" t="s">
        <v>96</v>
      </c>
      <c r="C90" s="28" t="s">
        <v>204</v>
      </c>
      <c r="D90" s="44">
        <v>110</v>
      </c>
      <c r="E90" s="28" t="s">
        <v>29</v>
      </c>
      <c r="F90" s="46">
        <v>0</v>
      </c>
      <c r="G90" s="46">
        <v>0</v>
      </c>
      <c r="H90" s="46">
        <v>0</v>
      </c>
    </row>
    <row r="91" spans="1:8" ht="48" customHeight="1" hidden="1">
      <c r="A91" s="49"/>
      <c r="B91" s="35" t="s">
        <v>208</v>
      </c>
      <c r="C91" s="28" t="s">
        <v>205</v>
      </c>
      <c r="D91" s="54"/>
      <c r="E91" s="22"/>
      <c r="F91" s="46">
        <f aca="true" t="shared" si="20" ref="F91:G94">F92</f>
        <v>0</v>
      </c>
      <c r="G91" s="46">
        <f t="shared" si="20"/>
        <v>0</v>
      </c>
      <c r="H91" s="46">
        <f>H92</f>
        <v>0</v>
      </c>
    </row>
    <row r="92" spans="1:8" ht="15.75" customHeight="1" hidden="1">
      <c r="A92" s="49"/>
      <c r="B92" s="11" t="s">
        <v>202</v>
      </c>
      <c r="C92" s="28" t="s">
        <v>205</v>
      </c>
      <c r="D92" s="28" t="s">
        <v>6</v>
      </c>
      <c r="E92" s="22"/>
      <c r="F92" s="46">
        <f t="shared" si="20"/>
        <v>0</v>
      </c>
      <c r="G92" s="46">
        <f t="shared" si="20"/>
        <v>0</v>
      </c>
      <c r="H92" s="46">
        <f>H93</f>
        <v>0</v>
      </c>
    </row>
    <row r="93" spans="1:8" ht="15.75" customHeight="1" hidden="1">
      <c r="A93" s="49"/>
      <c r="B93" s="11" t="s">
        <v>100</v>
      </c>
      <c r="C93" s="28" t="s">
        <v>205</v>
      </c>
      <c r="D93" s="44">
        <v>110</v>
      </c>
      <c r="E93" s="22"/>
      <c r="F93" s="46">
        <f t="shared" si="20"/>
        <v>0</v>
      </c>
      <c r="G93" s="46">
        <f t="shared" si="20"/>
        <v>0</v>
      </c>
      <c r="H93" s="46">
        <f>H94</f>
        <v>0</v>
      </c>
    </row>
    <row r="94" spans="1:8" ht="15.75" customHeight="1" hidden="1">
      <c r="A94" s="49"/>
      <c r="B94" s="11" t="s">
        <v>203</v>
      </c>
      <c r="C94" s="28" t="s">
        <v>205</v>
      </c>
      <c r="D94" s="44">
        <v>110</v>
      </c>
      <c r="E94" s="33" t="s">
        <v>61</v>
      </c>
      <c r="F94" s="46">
        <f t="shared" si="20"/>
        <v>0</v>
      </c>
      <c r="G94" s="46">
        <f t="shared" si="20"/>
        <v>0</v>
      </c>
      <c r="H94" s="46">
        <f>H95</f>
        <v>0</v>
      </c>
    </row>
    <row r="95" spans="1:8" ht="15.75" customHeight="1" hidden="1">
      <c r="A95" s="49"/>
      <c r="B95" s="11" t="s">
        <v>96</v>
      </c>
      <c r="C95" s="28" t="s">
        <v>205</v>
      </c>
      <c r="D95" s="44">
        <v>110</v>
      </c>
      <c r="E95" s="28" t="s">
        <v>29</v>
      </c>
      <c r="F95" s="46">
        <v>0</v>
      </c>
      <c r="G95" s="46">
        <v>0</v>
      </c>
      <c r="H95" s="46">
        <v>0</v>
      </c>
    </row>
    <row r="96" spans="1:8" ht="47.25">
      <c r="A96" s="49" t="s">
        <v>110</v>
      </c>
      <c r="B96" s="40" t="s">
        <v>162</v>
      </c>
      <c r="C96" s="28" t="s">
        <v>160</v>
      </c>
      <c r="D96" s="28"/>
      <c r="E96" s="28"/>
      <c r="F96" s="46">
        <f>F97</f>
        <v>171073.83</v>
      </c>
      <c r="G96" s="43">
        <v>0</v>
      </c>
      <c r="H96" s="43">
        <v>0</v>
      </c>
    </row>
    <row r="97" spans="1:8" ht="15.75">
      <c r="A97" s="49" t="s">
        <v>111</v>
      </c>
      <c r="B97" s="11" t="s">
        <v>33</v>
      </c>
      <c r="C97" s="28" t="s">
        <v>160</v>
      </c>
      <c r="D97" s="28" t="s">
        <v>34</v>
      </c>
      <c r="E97" s="28"/>
      <c r="F97" s="46">
        <f>F98</f>
        <v>171073.83</v>
      </c>
      <c r="G97" s="43">
        <v>0</v>
      </c>
      <c r="H97" s="43">
        <v>0</v>
      </c>
    </row>
    <row r="98" spans="1:8" ht="15.75">
      <c r="A98" s="49" t="s">
        <v>112</v>
      </c>
      <c r="B98" s="11" t="s">
        <v>47</v>
      </c>
      <c r="C98" s="28" t="s">
        <v>160</v>
      </c>
      <c r="D98" s="28" t="s">
        <v>48</v>
      </c>
      <c r="E98" s="28"/>
      <c r="F98" s="46">
        <f>F99</f>
        <v>171073.83</v>
      </c>
      <c r="G98" s="43">
        <v>0</v>
      </c>
      <c r="H98" s="43">
        <v>0</v>
      </c>
    </row>
    <row r="99" spans="1:8" ht="31.5">
      <c r="A99" s="49" t="s">
        <v>81</v>
      </c>
      <c r="B99" s="11" t="s">
        <v>161</v>
      </c>
      <c r="C99" s="28" t="s">
        <v>160</v>
      </c>
      <c r="D99" s="28" t="s">
        <v>48</v>
      </c>
      <c r="E99" s="33" t="s">
        <v>63</v>
      </c>
      <c r="F99" s="46">
        <f>F100</f>
        <v>171073.83</v>
      </c>
      <c r="G99" s="43">
        <v>0</v>
      </c>
      <c r="H99" s="43">
        <v>0</v>
      </c>
    </row>
    <row r="100" spans="1:8" ht="15.75">
      <c r="A100" s="49" t="s">
        <v>82</v>
      </c>
      <c r="B100" s="41" t="s">
        <v>54</v>
      </c>
      <c r="C100" s="47" t="s">
        <v>160</v>
      </c>
      <c r="D100" s="47" t="s">
        <v>48</v>
      </c>
      <c r="E100" s="47" t="s">
        <v>49</v>
      </c>
      <c r="F100" s="30">
        <v>171073.83</v>
      </c>
      <c r="G100" s="43">
        <v>0</v>
      </c>
      <c r="H100" s="43">
        <v>0</v>
      </c>
    </row>
    <row r="101" spans="1:8" ht="72" customHeight="1">
      <c r="A101" s="49" t="s">
        <v>83</v>
      </c>
      <c r="B101" s="40" t="s">
        <v>168</v>
      </c>
      <c r="C101" s="9" t="s">
        <v>163</v>
      </c>
      <c r="D101" s="28"/>
      <c r="E101" s="28"/>
      <c r="F101" s="46">
        <f>F102</f>
        <v>3153294</v>
      </c>
      <c r="G101" s="46">
        <v>0</v>
      </c>
      <c r="H101" s="46">
        <v>0</v>
      </c>
    </row>
    <row r="102" spans="1:8" ht="18.75" customHeight="1">
      <c r="A102" s="49" t="s">
        <v>44</v>
      </c>
      <c r="B102" s="11" t="s">
        <v>33</v>
      </c>
      <c r="C102" s="9" t="s">
        <v>163</v>
      </c>
      <c r="D102" s="28" t="s">
        <v>34</v>
      </c>
      <c r="E102" s="28"/>
      <c r="F102" s="46">
        <f>F103</f>
        <v>3153294</v>
      </c>
      <c r="G102" s="46">
        <v>0</v>
      </c>
      <c r="H102" s="46">
        <v>0</v>
      </c>
    </row>
    <row r="103" spans="1:8" ht="22.5" customHeight="1">
      <c r="A103" s="49" t="s">
        <v>113</v>
      </c>
      <c r="B103" s="11" t="s">
        <v>47</v>
      </c>
      <c r="C103" s="9" t="s">
        <v>163</v>
      </c>
      <c r="D103" s="28" t="s">
        <v>48</v>
      </c>
      <c r="E103" s="28"/>
      <c r="F103" s="46">
        <f>F104</f>
        <v>3153294</v>
      </c>
      <c r="G103" s="46">
        <v>0</v>
      </c>
      <c r="H103" s="46">
        <v>0</v>
      </c>
    </row>
    <row r="104" spans="1:8" ht="20.25" customHeight="1">
      <c r="A104" s="49" t="s">
        <v>121</v>
      </c>
      <c r="B104" s="41" t="s">
        <v>164</v>
      </c>
      <c r="C104" s="9" t="s">
        <v>163</v>
      </c>
      <c r="D104" s="28" t="s">
        <v>48</v>
      </c>
      <c r="E104" s="33" t="s">
        <v>165</v>
      </c>
      <c r="F104" s="46">
        <f>F105</f>
        <v>3153294</v>
      </c>
      <c r="G104" s="46">
        <v>0</v>
      </c>
      <c r="H104" s="46">
        <v>0</v>
      </c>
    </row>
    <row r="105" spans="1:8" ht="15.75">
      <c r="A105" s="49" t="s">
        <v>122</v>
      </c>
      <c r="B105" s="11" t="s">
        <v>166</v>
      </c>
      <c r="C105" s="28" t="s">
        <v>163</v>
      </c>
      <c r="D105" s="28" t="s">
        <v>34</v>
      </c>
      <c r="E105" s="28" t="s">
        <v>167</v>
      </c>
      <c r="F105" s="46">
        <v>3153294</v>
      </c>
      <c r="G105" s="46">
        <v>0</v>
      </c>
      <c r="H105" s="46">
        <v>0</v>
      </c>
    </row>
    <row r="106" spans="1:8" ht="94.5">
      <c r="A106" s="49" t="s">
        <v>175</v>
      </c>
      <c r="B106" s="40" t="s">
        <v>174</v>
      </c>
      <c r="C106" s="28" t="s">
        <v>169</v>
      </c>
      <c r="D106" s="28"/>
      <c r="E106" s="28"/>
      <c r="F106" s="46">
        <f>F107</f>
        <v>60000</v>
      </c>
      <c r="G106" s="46">
        <v>0</v>
      </c>
      <c r="H106" s="46">
        <v>0</v>
      </c>
    </row>
    <row r="107" spans="1:8" ht="15.75">
      <c r="A107" s="49" t="s">
        <v>176</v>
      </c>
      <c r="B107" s="11" t="s">
        <v>33</v>
      </c>
      <c r="C107" s="28" t="s">
        <v>169</v>
      </c>
      <c r="D107" s="28" t="s">
        <v>34</v>
      </c>
      <c r="E107" s="28"/>
      <c r="F107" s="46">
        <f>F108</f>
        <v>60000</v>
      </c>
      <c r="G107" s="46">
        <v>0</v>
      </c>
      <c r="H107" s="46">
        <v>0</v>
      </c>
    </row>
    <row r="108" spans="1:8" ht="15.75">
      <c r="A108" s="49" t="s">
        <v>177</v>
      </c>
      <c r="B108" s="11" t="s">
        <v>47</v>
      </c>
      <c r="C108" s="28" t="s">
        <v>169</v>
      </c>
      <c r="D108" s="28" t="s">
        <v>48</v>
      </c>
      <c r="E108" s="28"/>
      <c r="F108" s="46">
        <f>F109</f>
        <v>60000</v>
      </c>
      <c r="G108" s="46">
        <v>0</v>
      </c>
      <c r="H108" s="46">
        <v>0</v>
      </c>
    </row>
    <row r="109" spans="1:8" ht="15.75">
      <c r="A109" s="49" t="s">
        <v>178</v>
      </c>
      <c r="B109" s="42" t="s">
        <v>170</v>
      </c>
      <c r="C109" s="28" t="s">
        <v>169</v>
      </c>
      <c r="D109" s="28" t="s">
        <v>48</v>
      </c>
      <c r="E109" s="33" t="s">
        <v>171</v>
      </c>
      <c r="F109" s="46">
        <f>F110</f>
        <v>60000</v>
      </c>
      <c r="G109" s="46">
        <v>0</v>
      </c>
      <c r="H109" s="46">
        <v>0</v>
      </c>
    </row>
    <row r="110" spans="1:8" ht="15.75">
      <c r="A110" s="49" t="s">
        <v>179</v>
      </c>
      <c r="B110" s="11" t="s">
        <v>172</v>
      </c>
      <c r="C110" s="28" t="s">
        <v>169</v>
      </c>
      <c r="D110" s="28" t="s">
        <v>34</v>
      </c>
      <c r="E110" s="28" t="s">
        <v>173</v>
      </c>
      <c r="F110" s="46">
        <v>60000</v>
      </c>
      <c r="G110" s="46">
        <v>0</v>
      </c>
      <c r="H110" s="46">
        <v>0</v>
      </c>
    </row>
    <row r="111" spans="1:8" ht="15.75">
      <c r="A111" s="49" t="s">
        <v>180</v>
      </c>
      <c r="B111" s="11" t="s">
        <v>120</v>
      </c>
      <c r="C111" s="16"/>
      <c r="D111" s="16"/>
      <c r="E111" s="16"/>
      <c r="F111" s="30"/>
      <c r="G111" s="30">
        <v>273913</v>
      </c>
      <c r="H111" s="30">
        <v>564164</v>
      </c>
    </row>
    <row r="112" spans="1:8" ht="15.75">
      <c r="A112" s="49"/>
      <c r="B112" s="14" t="s">
        <v>50</v>
      </c>
      <c r="C112" s="13"/>
      <c r="D112" s="13"/>
      <c r="E112" s="13"/>
      <c r="F112" s="19">
        <f>F28+F111+F8</f>
        <v>11058500</v>
      </c>
      <c r="G112" s="19">
        <f>G28+G111+G8</f>
        <v>11110613</v>
      </c>
      <c r="H112" s="19">
        <f>H28+H111+H8</f>
        <v>11290464</v>
      </c>
    </row>
    <row r="114" ht="12.75">
      <c r="F114" s="27"/>
    </row>
  </sheetData>
  <sheetProtection/>
  <mergeCells count="2">
    <mergeCell ref="A5:H5"/>
    <mergeCell ref="C1:H4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2015-11-11T06:43:46Z</cp:lastPrinted>
  <dcterms:created xsi:type="dcterms:W3CDTF">2006-09-16T00:00:00Z</dcterms:created>
  <dcterms:modified xsi:type="dcterms:W3CDTF">2022-12-29T07:22:30Z</dcterms:modified>
  <cp:category/>
  <cp:version/>
  <cp:contentType/>
  <cp:contentStatus/>
</cp:coreProperties>
</file>