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'функционал'!$A$1:$F$31</definedName>
  </definedNames>
  <calcPr fullCalcOnLoad="1"/>
</workbook>
</file>

<file path=xl/sharedStrings.xml><?xml version="1.0" encoding="utf-8"?>
<sst xmlns="http://schemas.openxmlformats.org/spreadsheetml/2006/main" count="79" uniqueCount="74">
  <si>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</si>
  <si>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</si>
  <si>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</si>
  <si>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</si>
  <si>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</si>
  <si>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</si>
  <si>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</si>
  <si>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</si>
  <si>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</si>
  <si>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</si>
  <si>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</si>
  <si>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</si>
  <si>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</si>
  <si>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</si>
  <si>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</si>
  <si>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</si>
  <si>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</si>
  <si>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</si>
  <si>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</si>
  <si>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</si>
  <si>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</si>
  <si>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</si>
  <si>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</si>
  <si>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</si>
  <si>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</si>
  <si>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</si>
  <si>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</si>
  <si>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</si>
  <si>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</si>
  <si>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</si>
  <si>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</si>
  <si>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</si>
  <si>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</si>
  <si>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</si>
  <si>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</si>
  <si>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</si>
  <si>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</si>
  <si>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</si>
  <si>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</si>
  <si>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</si>
  <si>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</si>
  <si>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</si>
  <si>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</si>
  <si>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10</t>
  </si>
  <si>
    <t>14</t>
  </si>
  <si>
    <t>16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</si>
  <si>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</si>
  <si>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</si>
  <si>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</si>
  <si>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</si>
  <si>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</si>
  <si>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</si>
  <si>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</si>
  <si>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</si>
  <si>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19</t>
  </si>
  <si>
    <t>20</t>
  </si>
  <si>
    <t>0501</t>
  </si>
  <si>
    <t>21</t>
  </si>
  <si>
    <t>Жилищное хозяйство</t>
  </si>
  <si>
    <t>22</t>
  </si>
  <si>
    <t>23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</si>
  <si>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</si>
  <si>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</si>
  <si>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2023 год и плановый период 2024-2025 годов</t>
  </si>
  <si>
    <t>Сумма на  2023 год</t>
  </si>
  <si>
    <t>Сумма на 2025 год</t>
  </si>
  <si>
    <t>к решению "О бюджете муниципального образования Лебяженский сельсовет на 2023 год и плановый период 2024-2025 годов"</t>
  </si>
  <si>
    <t>от    09.02.2023 г. №44-139-р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</si>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</sst>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6">
      <selection activeCell="D24" sqref="D24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customWidth="1"/>
    <col min="4" max="4" width="14.25390625" style="11" bestFit="1" customWidth="1"/>
    <col min="5" max="5" width="13.875" style="11" customWidth="1"/>
    <col min="6" max="6" width="14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62</v>
      </c>
    </row>
    <row r="2" spans="1:6" ht="63.75" customHeight="1">
      <c r="A2" s="9"/>
      <c r="C2" s="10"/>
      <c r="E2" s="33" t="s">
        <v>66</v>
      </c>
      <c r="F2" s="34"/>
    </row>
    <row r="3" spans="1:6" ht="15.75">
      <c r="A3" s="9"/>
      <c r="C3" s="10"/>
      <c r="D3" s="13"/>
      <c r="E3" s="35" t="s">
        <v>67</v>
      </c>
      <c r="F3" s="36"/>
    </row>
    <row r="5" spans="1:6" ht="62.25" customHeight="1">
      <c r="A5" s="30" t="s">
        <v>63</v>
      </c>
      <c r="B5" s="30"/>
      <c r="C5" s="30"/>
      <c r="D5" s="30"/>
      <c r="E5" s="30"/>
      <c r="F5" s="30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39</v>
      </c>
    </row>
    <row r="8" spans="1:6" ht="31.5">
      <c r="A8" s="14" t="s">
        <v>19</v>
      </c>
      <c r="B8" s="14" t="s">
        <v>20</v>
      </c>
      <c r="C8" s="15" t="s">
        <v>28</v>
      </c>
      <c r="D8" s="15" t="s">
        <v>64</v>
      </c>
      <c r="E8" s="15" t="s">
        <v>61</v>
      </c>
      <c r="F8" s="15" t="s">
        <v>65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4" customFormat="1" ht="31.5">
      <c r="A10" s="16" t="s">
        <v>0</v>
      </c>
      <c r="B10" s="19" t="s">
        <v>24</v>
      </c>
      <c r="C10" s="20" t="s">
        <v>2</v>
      </c>
      <c r="D10" s="21">
        <f>SUM(D11+D12+D14+D13)</f>
        <v>6424541.279999999</v>
      </c>
      <c r="E10" s="21">
        <f>SUM(E11+E12+E14+E13)</f>
        <v>8313314</v>
      </c>
      <c r="F10" s="21">
        <f>SUM(F11+F12+F14+F13)</f>
        <v>8331314</v>
      </c>
    </row>
    <row r="11" spans="1:6" ht="63">
      <c r="A11" s="16" t="s">
        <v>1</v>
      </c>
      <c r="B11" s="22" t="s">
        <v>25</v>
      </c>
      <c r="C11" s="23" t="s">
        <v>4</v>
      </c>
      <c r="D11" s="25">
        <v>1020834</v>
      </c>
      <c r="E11" s="25">
        <v>1020834</v>
      </c>
      <c r="F11" s="25">
        <v>1020834</v>
      </c>
    </row>
    <row r="12" spans="1:6" ht="78.75">
      <c r="A12" s="16" t="s">
        <v>3</v>
      </c>
      <c r="B12" s="22" t="s">
        <v>32</v>
      </c>
      <c r="C12" s="23" t="s">
        <v>7</v>
      </c>
      <c r="D12" s="25">
        <f>3936032.17+145059.11+17336+5235-28464</f>
        <v>4075198.28</v>
      </c>
      <c r="E12" s="25">
        <v>5575400</v>
      </c>
      <c r="F12" s="25">
        <v>5593400</v>
      </c>
    </row>
    <row r="13" spans="1:6" ht="15.75">
      <c r="A13" s="16" t="s">
        <v>5</v>
      </c>
      <c r="B13" s="22" t="s">
        <v>34</v>
      </c>
      <c r="C13" s="23" t="s">
        <v>33</v>
      </c>
      <c r="D13" s="25">
        <v>10000</v>
      </c>
      <c r="E13" s="25">
        <v>10000</v>
      </c>
      <c r="F13" s="25">
        <v>10000</v>
      </c>
    </row>
    <row r="14" spans="1:6" ht="15.75">
      <c r="A14" s="16" t="s">
        <v>6</v>
      </c>
      <c r="B14" s="22" t="s">
        <v>8</v>
      </c>
      <c r="C14" s="23" t="s">
        <v>9</v>
      </c>
      <c r="D14" s="25">
        <f>1207080+24139+7290+80000</f>
        <v>1318509</v>
      </c>
      <c r="E14" s="25">
        <v>1707080</v>
      </c>
      <c r="F14" s="25">
        <v>1707080</v>
      </c>
    </row>
    <row r="15" spans="1:6" s="24" customFormat="1" ht="15.75">
      <c r="A15" s="16" t="s">
        <v>29</v>
      </c>
      <c r="B15" s="19" t="s">
        <v>26</v>
      </c>
      <c r="C15" s="20" t="s">
        <v>11</v>
      </c>
      <c r="D15" s="21">
        <f>D16</f>
        <v>168600</v>
      </c>
      <c r="E15" s="21">
        <f>E16</f>
        <v>146900</v>
      </c>
      <c r="F15" s="21">
        <f>F16</f>
        <v>0</v>
      </c>
    </row>
    <row r="16" spans="1:6" ht="31.5">
      <c r="A16" s="16" t="s">
        <v>38</v>
      </c>
      <c r="B16" s="22" t="s">
        <v>12</v>
      </c>
      <c r="C16" s="23" t="s">
        <v>13</v>
      </c>
      <c r="D16" s="25">
        <f>141000+27600</f>
        <v>168600</v>
      </c>
      <c r="E16" s="25">
        <v>146900</v>
      </c>
      <c r="F16" s="25">
        <v>0</v>
      </c>
    </row>
    <row r="17" spans="1:6" ht="29.25" customHeight="1">
      <c r="A17" s="16" t="s">
        <v>68</v>
      </c>
      <c r="B17" s="19" t="s">
        <v>69</v>
      </c>
      <c r="C17" s="20" t="s">
        <v>70</v>
      </c>
      <c r="D17" s="21">
        <f>D18</f>
        <v>229264</v>
      </c>
      <c r="E17" s="21">
        <v>0</v>
      </c>
      <c r="F17" s="21">
        <v>0</v>
      </c>
    </row>
    <row r="18" spans="1:6" ht="63">
      <c r="A18" s="16" t="s">
        <v>71</v>
      </c>
      <c r="B18" s="22" t="s">
        <v>72</v>
      </c>
      <c r="C18" s="23" t="s">
        <v>73</v>
      </c>
      <c r="D18" s="25">
        <f>217800+11464</f>
        <v>229264</v>
      </c>
      <c r="E18" s="25">
        <v>0</v>
      </c>
      <c r="F18" s="25">
        <v>0</v>
      </c>
    </row>
    <row r="19" spans="1:6" ht="15.75">
      <c r="A19" s="16" t="s">
        <v>43</v>
      </c>
      <c r="B19" s="19" t="s">
        <v>41</v>
      </c>
      <c r="C19" s="20" t="s">
        <v>35</v>
      </c>
      <c r="D19" s="21">
        <f>D20</f>
        <v>501500</v>
      </c>
      <c r="E19" s="21">
        <f>E20</f>
        <v>518800</v>
      </c>
      <c r="F19" s="21">
        <f>F20</f>
        <v>537300</v>
      </c>
    </row>
    <row r="20" spans="1:6" ht="18.75" customHeight="1">
      <c r="A20" s="16" t="s">
        <v>10</v>
      </c>
      <c r="B20" s="22" t="s">
        <v>36</v>
      </c>
      <c r="C20" s="23" t="s">
        <v>37</v>
      </c>
      <c r="D20" s="25">
        <v>501500</v>
      </c>
      <c r="E20" s="25">
        <v>518800</v>
      </c>
      <c r="F20" s="25">
        <v>537300</v>
      </c>
    </row>
    <row r="21" spans="1:6" s="24" customFormat="1" ht="31.5">
      <c r="A21" s="16" t="s">
        <v>30</v>
      </c>
      <c r="B21" s="19" t="s">
        <v>27</v>
      </c>
      <c r="C21" s="20" t="s">
        <v>14</v>
      </c>
      <c r="D21" s="21">
        <f>D22+D23</f>
        <v>1024686</v>
      </c>
      <c r="E21" s="21">
        <f>E22+E23</f>
        <v>1857686</v>
      </c>
      <c r="F21" s="21">
        <f>F22+F23</f>
        <v>1857686</v>
      </c>
    </row>
    <row r="22" spans="1:6" s="24" customFormat="1" ht="15.75">
      <c r="A22" s="16" t="s">
        <v>31</v>
      </c>
      <c r="B22" s="22" t="s">
        <v>58</v>
      </c>
      <c r="C22" s="23" t="s">
        <v>56</v>
      </c>
      <c r="D22" s="25">
        <v>45000</v>
      </c>
      <c r="E22" s="25">
        <v>45000</v>
      </c>
      <c r="F22" s="25">
        <v>45000</v>
      </c>
    </row>
    <row r="23" spans="1:6" ht="15.75">
      <c r="A23" s="16" t="s">
        <v>44</v>
      </c>
      <c r="B23" s="22" t="s">
        <v>15</v>
      </c>
      <c r="C23" s="23" t="s">
        <v>16</v>
      </c>
      <c r="D23" s="25">
        <f>812686+150000+17000</f>
        <v>979686</v>
      </c>
      <c r="E23" s="25">
        <v>1812686</v>
      </c>
      <c r="F23" s="25">
        <v>1812686</v>
      </c>
    </row>
    <row r="24" spans="1:6" ht="15.75">
      <c r="A24" s="16" t="s">
        <v>40</v>
      </c>
      <c r="B24" s="19" t="s">
        <v>46</v>
      </c>
      <c r="C24" s="20" t="s">
        <v>47</v>
      </c>
      <c r="D24" s="21">
        <f>D25</f>
        <v>3153294</v>
      </c>
      <c r="E24" s="21">
        <f>E25</f>
        <v>0</v>
      </c>
      <c r="F24" s="21">
        <f>F25</f>
        <v>0</v>
      </c>
    </row>
    <row r="25" spans="1:6" ht="15.75">
      <c r="A25" s="16" t="s">
        <v>45</v>
      </c>
      <c r="B25" s="22" t="s">
        <v>48</v>
      </c>
      <c r="C25" s="23" t="s">
        <v>49</v>
      </c>
      <c r="D25" s="25">
        <v>3153294</v>
      </c>
      <c r="E25" s="25">
        <v>0</v>
      </c>
      <c r="F25" s="25">
        <v>0</v>
      </c>
    </row>
    <row r="26" spans="1:6" ht="15.75">
      <c r="A26" s="16" t="s">
        <v>54</v>
      </c>
      <c r="B26" s="19" t="s">
        <v>50</v>
      </c>
      <c r="C26" s="20" t="s">
        <v>52</v>
      </c>
      <c r="D26" s="21">
        <f>D27</f>
        <v>60000</v>
      </c>
      <c r="E26" s="25">
        <v>0</v>
      </c>
      <c r="F26" s="25">
        <v>0</v>
      </c>
    </row>
    <row r="27" spans="1:6" ht="15.75">
      <c r="A27" s="16" t="s">
        <v>55</v>
      </c>
      <c r="B27" s="22" t="s">
        <v>51</v>
      </c>
      <c r="C27" s="23" t="s">
        <v>53</v>
      </c>
      <c r="D27" s="25">
        <v>60000</v>
      </c>
      <c r="E27" s="25">
        <v>0</v>
      </c>
      <c r="F27" s="25">
        <v>0</v>
      </c>
    </row>
    <row r="28" spans="1:6" s="24" customFormat="1" ht="78.75">
      <c r="A28" s="16" t="s">
        <v>57</v>
      </c>
      <c r="B28" s="19" t="s">
        <v>42</v>
      </c>
      <c r="C28" s="20" t="s">
        <v>17</v>
      </c>
      <c r="D28" s="21">
        <f>D29</f>
        <v>171073.83</v>
      </c>
      <c r="E28" s="25">
        <v>0</v>
      </c>
      <c r="F28" s="25">
        <v>0</v>
      </c>
    </row>
    <row r="29" spans="1:6" ht="31.5">
      <c r="A29" s="16" t="s">
        <v>59</v>
      </c>
      <c r="B29" s="22" t="s">
        <v>22</v>
      </c>
      <c r="C29" s="23" t="s">
        <v>23</v>
      </c>
      <c r="D29" s="25">
        <v>171073.83</v>
      </c>
      <c r="E29" s="25">
        <v>0</v>
      </c>
      <c r="F29" s="25">
        <v>0</v>
      </c>
    </row>
    <row r="30" spans="1:6" ht="21.75" customHeight="1">
      <c r="A30" s="16" t="s">
        <v>60</v>
      </c>
      <c r="B30" s="22" t="s">
        <v>21</v>
      </c>
      <c r="C30" s="23"/>
      <c r="D30" s="25"/>
      <c r="E30" s="25">
        <v>273913</v>
      </c>
      <c r="F30" s="25">
        <v>564164</v>
      </c>
    </row>
    <row r="31" spans="1:6" ht="15.75">
      <c r="A31" s="31" t="s">
        <v>18</v>
      </c>
      <c r="B31" s="32"/>
      <c r="C31" s="23"/>
      <c r="D31" s="26">
        <f>D10+D15+D17+D21+D28+D19+D24+D26+D30</f>
        <v>11732959.11</v>
      </c>
      <c r="E31" s="26">
        <f>E10+E15+E21+E28+E19+E24+E26+E30</f>
        <v>11110613</v>
      </c>
      <c r="F31" s="26">
        <f>F10+F15+F21+F28+F19+F24+F26+F30</f>
        <v>11290464</v>
      </c>
    </row>
    <row r="32" spans="4:6" ht="15.75">
      <c r="D32" s="28"/>
      <c r="E32" s="29"/>
      <c r="F32" s="29"/>
    </row>
    <row r="33" spans="4:6" ht="15.75">
      <c r="D33" s="27"/>
      <c r="E33" s="27"/>
      <c r="F33" s="27"/>
    </row>
  </sheetData>
  <sheetProtection/>
  <mergeCells count="4">
    <mergeCell ref="A5:F5"/>
    <mergeCell ref="A31:B31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2022-11-07T08:38:34Z</cp:lastPrinted>
  <dcterms:created xsi:type="dcterms:W3CDTF">2012-04-27T13:41:15Z</dcterms:created>
  <dcterms:modified xsi:type="dcterms:W3CDTF">2023-02-20T08:19:49Z</dcterms:modified>
  <cp:category/>
  <cp:version/>
  <cp:contentType/>
  <cp:contentStatus/>
</cp:coreProperties>
</file>